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Disk\Firma\6. PROJEKTY\Akce.ph7.cz\Hradubický běh\2022 - 16\Běžecký pohár D35\"/>
    </mc:Choice>
  </mc:AlternateContent>
  <xr:revisionPtr revIDLastSave="0" documentId="13_ncr:1_{D926F8CC-1EDC-4850-AA57-333615D0ED5B}" xr6:coauthVersionLast="36" xr6:coauthVersionMax="36" xr10:uidLastSave="{00000000-0000-0000-0000-000000000000}"/>
  <bookViews>
    <workbookView xWindow="0" yWindow="0" windowWidth="27840" windowHeight="12810" xr2:uid="{00000000-000D-0000-FFFF-FFFF00000000}"/>
  </bookViews>
  <sheets>
    <sheet name="Celkem-M" sheetId="5" r:id="rId1"/>
    <sheet name="Celkem-Ž" sheetId="12" r:id="rId2"/>
    <sheet name="VP-M" sheetId="1" r:id="rId3"/>
    <sheet name="VP-Ž" sheetId="2" r:id="rId4"/>
    <sheet name="HB(H)-M" sheetId="3" r:id="rId5"/>
    <sheet name="HB(H)-Ž" sheetId="9" r:id="rId6"/>
    <sheet name="HB(P)-M" sheetId="10" r:id="rId7"/>
    <sheet name="HB(P)-Ž" sheetId="11" r:id="rId8"/>
    <sheet name="HD-M" sheetId="18" r:id="rId9"/>
    <sheet name="HD-Ž" sheetId="17" r:id="rId10"/>
    <sheet name="OH-M" sheetId="16" r:id="rId11"/>
    <sheet name="OH-Ž" sheetId="15" r:id="rId12"/>
    <sheet name="SK-M" sheetId="14" r:id="rId13"/>
    <sheet name="SK-Ž" sheetId="13" r:id="rId14"/>
  </sheets>
  <definedNames>
    <definedName name="_xlnm._FilterDatabase" localSheetId="0" hidden="1">'Celkem-M'!$A$3:$L$327</definedName>
    <definedName name="_xlnm._FilterDatabase" localSheetId="1" hidden="1">'Celkem-Ž'!$A$3:$L$216</definedName>
    <definedName name="_xlnm._FilterDatabase" localSheetId="2" hidden="1">'VP-M'!$A$1:$E$45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2" l="1"/>
  <c r="F17" i="12"/>
  <c r="F8" i="12"/>
  <c r="F14" i="12"/>
  <c r="F23" i="12"/>
  <c r="F11" i="12"/>
  <c r="F10" i="12"/>
  <c r="F22" i="12"/>
  <c r="F5" i="12"/>
  <c r="F7" i="12"/>
  <c r="F25" i="12"/>
  <c r="F21" i="12"/>
  <c r="F26" i="12"/>
  <c r="F27" i="12"/>
  <c r="F18" i="12"/>
  <c r="F16" i="12"/>
  <c r="F24" i="12"/>
  <c r="F19" i="12"/>
  <c r="F12" i="12"/>
  <c r="F6" i="12"/>
  <c r="F13" i="12"/>
  <c r="F15" i="12"/>
  <c r="F9" i="12"/>
  <c r="F4" i="12"/>
  <c r="F8" i="5"/>
  <c r="F94" i="5"/>
  <c r="F17" i="5"/>
  <c r="F21" i="5"/>
  <c r="F107" i="5"/>
  <c r="F57" i="5"/>
  <c r="F16" i="5"/>
  <c r="F74" i="5"/>
  <c r="F80" i="5"/>
  <c r="F88" i="5"/>
  <c r="F110" i="5"/>
  <c r="F25" i="5"/>
  <c r="F99" i="5"/>
  <c r="F75" i="5"/>
  <c r="F85" i="5"/>
  <c r="F106" i="5"/>
  <c r="F18" i="5"/>
  <c r="F81" i="5"/>
  <c r="F97" i="5"/>
  <c r="F42" i="5"/>
  <c r="F5" i="5"/>
  <c r="F55" i="5"/>
  <c r="F47" i="5"/>
  <c r="F65" i="5"/>
  <c r="F77" i="5"/>
  <c r="F60" i="5"/>
  <c r="F29" i="5"/>
  <c r="F101" i="5"/>
  <c r="F69" i="5"/>
  <c r="F24" i="5"/>
  <c r="F61" i="5"/>
  <c r="F92" i="5"/>
  <c r="F78" i="5"/>
  <c r="F68" i="5"/>
  <c r="F20" i="5"/>
  <c r="F54" i="5"/>
  <c r="F14" i="5"/>
  <c r="F39" i="5"/>
  <c r="F11" i="5"/>
  <c r="F64" i="5"/>
  <c r="F82" i="5"/>
  <c r="F13" i="5"/>
  <c r="F15" i="5"/>
  <c r="F87" i="5"/>
  <c r="F95" i="5"/>
  <c r="F72" i="5"/>
  <c r="F34" i="5"/>
  <c r="F84" i="5"/>
  <c r="F63" i="5"/>
  <c r="F100" i="5"/>
  <c r="F111" i="5"/>
  <c r="F28" i="5"/>
  <c r="F70" i="5"/>
  <c r="F89" i="5"/>
  <c r="F105" i="5"/>
  <c r="F103" i="5"/>
  <c r="F96" i="5"/>
  <c r="F90" i="5"/>
  <c r="F98" i="5"/>
  <c r="F79" i="5"/>
  <c r="F10" i="5"/>
  <c r="F83" i="5"/>
  <c r="F40" i="5"/>
  <c r="F58" i="5"/>
  <c r="F112" i="5"/>
  <c r="F91" i="5"/>
  <c r="F109" i="5"/>
  <c r="F41" i="5"/>
  <c r="F6" i="5"/>
  <c r="F86" i="5"/>
  <c r="F49" i="5"/>
  <c r="F62" i="5"/>
  <c r="F102" i="5"/>
  <c r="F22" i="5"/>
  <c r="F76" i="5"/>
  <c r="F32" i="5"/>
  <c r="F31" i="5"/>
  <c r="F48" i="5"/>
  <c r="F66" i="5"/>
  <c r="F35" i="5"/>
  <c r="F26" i="5"/>
  <c r="F73" i="5"/>
  <c r="F38" i="5"/>
  <c r="F45" i="5"/>
  <c r="F43" i="5"/>
  <c r="F44" i="5"/>
  <c r="F9" i="5"/>
  <c r="F71" i="5"/>
  <c r="F23" i="5"/>
  <c r="F52" i="5"/>
  <c r="F53" i="5"/>
  <c r="F104" i="5"/>
  <c r="F59" i="5"/>
  <c r="F50" i="5"/>
  <c r="F19" i="5"/>
  <c r="F51" i="5"/>
  <c r="F30" i="5"/>
  <c r="F93" i="5"/>
  <c r="F27" i="5"/>
  <c r="F36" i="5"/>
  <c r="F7" i="5"/>
  <c r="F33" i="5"/>
  <c r="F46" i="5"/>
  <c r="F56" i="5"/>
  <c r="F37" i="5"/>
  <c r="F12" i="5"/>
  <c r="F67" i="5"/>
  <c r="F108" i="5"/>
  <c r="F4" i="5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" i="10"/>
  <c r="F4" i="11"/>
  <c r="F5" i="11"/>
  <c r="F6" i="11"/>
  <c r="F7" i="11"/>
  <c r="F8" i="11"/>
  <c r="F9" i="11"/>
  <c r="F10" i="11"/>
  <c r="F3" i="11"/>
  <c r="F4" i="9"/>
  <c r="F5" i="9"/>
  <c r="F6" i="9"/>
  <c r="F7" i="9"/>
  <c r="F8" i="9"/>
  <c r="F9" i="9"/>
  <c r="F3" i="9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3" i="3"/>
  <c r="F3" i="1"/>
  <c r="F3" i="2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" i="2"/>
  <c r="F5" i="2"/>
  <c r="F6" i="2"/>
  <c r="F7" i="2"/>
  <c r="F8" i="2"/>
  <c r="F9" i="2"/>
</calcChain>
</file>

<file path=xl/sharedStrings.xml><?xml version="1.0" encoding="utf-8"?>
<sst xmlns="http://schemas.openxmlformats.org/spreadsheetml/2006/main" count="863" uniqueCount="286">
  <si>
    <t>Hradecký</t>
  </si>
  <si>
    <t>Jaromír</t>
  </si>
  <si>
    <t>Skuteč</t>
  </si>
  <si>
    <t>Benko</t>
  </si>
  <si>
    <t>Jan</t>
  </si>
  <si>
    <t>Litomyšl</t>
  </si>
  <si>
    <t>Horčička</t>
  </si>
  <si>
    <t>Jiří</t>
  </si>
  <si>
    <t>SDH Ostřetín</t>
  </si>
  <si>
    <t>Mazal</t>
  </si>
  <si>
    <t>Petr</t>
  </si>
  <si>
    <t>Polička</t>
  </si>
  <si>
    <t>Kaplan</t>
  </si>
  <si>
    <t>Jakub</t>
  </si>
  <si>
    <t>SDH Vysoká u Holic</t>
  </si>
  <si>
    <t>Paolo</t>
  </si>
  <si>
    <t>-</t>
  </si>
  <si>
    <t>Chleboun</t>
  </si>
  <si>
    <t>Ždírec nad Doubravou</t>
  </si>
  <si>
    <t>Špaček</t>
  </si>
  <si>
    <t>Ostřetín</t>
  </si>
  <si>
    <t>Kitta</t>
  </si>
  <si>
    <t>Igor</t>
  </si>
  <si>
    <t>Kubias</t>
  </si>
  <si>
    <t>David</t>
  </si>
  <si>
    <t>bezecketreninkyonline</t>
  </si>
  <si>
    <t>Hakkel</t>
  </si>
  <si>
    <t>Pavel</t>
  </si>
  <si>
    <t>TechnickáVM</t>
  </si>
  <si>
    <t>Číhař</t>
  </si>
  <si>
    <t>Tomáš</t>
  </si>
  <si>
    <t>Chvojenec</t>
  </si>
  <si>
    <t>Václavík</t>
  </si>
  <si>
    <t>Lukáš</t>
  </si>
  <si>
    <t>Fliger</t>
  </si>
  <si>
    <t>Vysoké Mýto</t>
  </si>
  <si>
    <t>Minařík</t>
  </si>
  <si>
    <t>Luboš</t>
  </si>
  <si>
    <t>SK Šamani Benešovice</t>
  </si>
  <si>
    <t>Šlégr</t>
  </si>
  <si>
    <t>Miroslav</t>
  </si>
  <si>
    <t>Bechynský</t>
  </si>
  <si>
    <t>Přelouč</t>
  </si>
  <si>
    <t>Kučera</t>
  </si>
  <si>
    <t>Cykloprofi goldfren</t>
  </si>
  <si>
    <t>Šulc</t>
  </si>
  <si>
    <t>Srnojedy</t>
  </si>
  <si>
    <t>Bezdíček</t>
  </si>
  <si>
    <t>Blažková</t>
  </si>
  <si>
    <t>Leona</t>
  </si>
  <si>
    <t>Kubík</t>
  </si>
  <si>
    <t>Daniel</t>
  </si>
  <si>
    <t>Moravany</t>
  </si>
  <si>
    <t>Smola</t>
  </si>
  <si>
    <t>Josef</t>
  </si>
  <si>
    <t>Běžecký klub Náchod</t>
  </si>
  <si>
    <t>Burda</t>
  </si>
  <si>
    <t>Vojtěch</t>
  </si>
  <si>
    <t>Dolečková</t>
  </si>
  <si>
    <t>Iva</t>
  </si>
  <si>
    <t>Martin</t>
  </si>
  <si>
    <t>Moravec</t>
  </si>
  <si>
    <t>Antonín</t>
  </si>
  <si>
    <t>Pardubice</t>
  </si>
  <si>
    <t>Horní Jelení</t>
  </si>
  <si>
    <t>Kyncl</t>
  </si>
  <si>
    <t>Páni kluci</t>
  </si>
  <si>
    <t>Toužilová</t>
  </si>
  <si>
    <t>Martina</t>
  </si>
  <si>
    <t>SHK</t>
  </si>
  <si>
    <t>Novák</t>
  </si>
  <si>
    <t>Viktor</t>
  </si>
  <si>
    <t>kalirna.cz</t>
  </si>
  <si>
    <t>Ondřej</t>
  </si>
  <si>
    <t>Kukač</t>
  </si>
  <si>
    <t>Vladimír</t>
  </si>
  <si>
    <t>Vysoká</t>
  </si>
  <si>
    <t>Verster</t>
  </si>
  <si>
    <t>Ivana</t>
  </si>
  <si>
    <t>SPV Stěžery</t>
  </si>
  <si>
    <t>Morávková</t>
  </si>
  <si>
    <t>Olga</t>
  </si>
  <si>
    <t>Morávek</t>
  </si>
  <si>
    <t>SHK Slavia Hradec Králové</t>
  </si>
  <si>
    <t>Janíková</t>
  </si>
  <si>
    <t>Dagmar</t>
  </si>
  <si>
    <t>Voříšek</t>
  </si>
  <si>
    <t>Milan</t>
  </si>
  <si>
    <t>Nádhera</t>
  </si>
  <si>
    <t>Rajprt</t>
  </si>
  <si>
    <t>Ivo</t>
  </si>
  <si>
    <t>SDH Veliny</t>
  </si>
  <si>
    <t>Sequensova</t>
  </si>
  <si>
    <t>Lucie</t>
  </si>
  <si>
    <t>Svidnicky extrém</t>
  </si>
  <si>
    <t>Provazník</t>
  </si>
  <si>
    <t>Roman</t>
  </si>
  <si>
    <t>Dycky Srbce!</t>
  </si>
  <si>
    <t>Fléglová</t>
  </si>
  <si>
    <t>Blanka</t>
  </si>
  <si>
    <t>Křemen</t>
  </si>
  <si>
    <t>Klecany</t>
  </si>
  <si>
    <t>Pešek</t>
  </si>
  <si>
    <t>Náchod</t>
  </si>
  <si>
    <t>Portych</t>
  </si>
  <si>
    <t>Michal</t>
  </si>
  <si>
    <t>Hradec Králové</t>
  </si>
  <si>
    <t>Polák</t>
  </si>
  <si>
    <t>Václav</t>
  </si>
  <si>
    <t>Bike Freaks Holice</t>
  </si>
  <si>
    <t>Dostál</t>
  </si>
  <si>
    <t>HK</t>
  </si>
  <si>
    <t>Staller</t>
  </si>
  <si>
    <t>Bohdan</t>
  </si>
  <si>
    <t>Urbanov</t>
  </si>
  <si>
    <t>Petržílek</t>
  </si>
  <si>
    <t>Zdeněk</t>
  </si>
  <si>
    <t>KRB Chrudim</t>
  </si>
  <si>
    <t>Pořadí</t>
  </si>
  <si>
    <t>Jméno</t>
  </si>
  <si>
    <t>Ročník</t>
  </si>
  <si>
    <t>Počet bodů</t>
  </si>
  <si>
    <t>Příjmemí</t>
  </si>
  <si>
    <t>Klub/Obec</t>
  </si>
  <si>
    <t>Drahomír</t>
  </si>
  <si>
    <t>Randa</t>
  </si>
  <si>
    <t>Běžecké tréninky on line</t>
  </si>
  <si>
    <t>Simon</t>
  </si>
  <si>
    <t>TJ Sokol Jaroměř</t>
  </si>
  <si>
    <t>Mrázek</t>
  </si>
  <si>
    <t>Chlumec nad Cidlinou</t>
  </si>
  <si>
    <t>Müller</t>
  </si>
  <si>
    <t>OK 99 Hradec Králové</t>
  </si>
  <si>
    <t>Hulík</t>
  </si>
  <si>
    <t>HTW</t>
  </si>
  <si>
    <t>Marek</t>
  </si>
  <si>
    <t>Running Team Nepolisy</t>
  </si>
  <si>
    <t>Uhlíř</t>
  </si>
  <si>
    <t>Manžáříčka</t>
  </si>
  <si>
    <t>Bergl</t>
  </si>
  <si>
    <t>2haSance  Chlumec n.C.</t>
  </si>
  <si>
    <t>Vladislav</t>
  </si>
  <si>
    <t>Walter</t>
  </si>
  <si>
    <t>Dominik</t>
  </si>
  <si>
    <t>Doubrava</t>
  </si>
  <si>
    <t>Pleskač</t>
  </si>
  <si>
    <t>Pohřebačka</t>
  </si>
  <si>
    <t>Věchet</t>
  </si>
  <si>
    <t>Olívka</t>
  </si>
  <si>
    <t>Havlín</t>
  </si>
  <si>
    <t>Slovák</t>
  </si>
  <si>
    <t>CHDP Sport Division</t>
  </si>
  <si>
    <t>Bartoš</t>
  </si>
  <si>
    <t>Karel</t>
  </si>
  <si>
    <t>Hartman</t>
  </si>
  <si>
    <t>Vohryzek</t>
  </si>
  <si>
    <t>Opatovice nad Labem</t>
  </si>
  <si>
    <t>Čepelka</t>
  </si>
  <si>
    <t>Hradec Králové - Nový Hradec Králové</t>
  </si>
  <si>
    <t>Matys</t>
  </si>
  <si>
    <t>Patrik</t>
  </si>
  <si>
    <t>Havlík</t>
  </si>
  <si>
    <t>Zaloňov</t>
  </si>
  <si>
    <t>Kummer</t>
  </si>
  <si>
    <t>HK Free</t>
  </si>
  <si>
    <t>Tomas</t>
  </si>
  <si>
    <t>Parizek</t>
  </si>
  <si>
    <t>Sportpark HIT Hradec Králové</t>
  </si>
  <si>
    <t>Hostinský</t>
  </si>
  <si>
    <t>PUNCHLINE</t>
  </si>
  <si>
    <t>Podroužek</t>
  </si>
  <si>
    <t>Radek</t>
  </si>
  <si>
    <t>Zachariáš</t>
  </si>
  <si>
    <t>Filip</t>
  </si>
  <si>
    <t>Urbanec</t>
  </si>
  <si>
    <t>Čeperka Urfi</t>
  </si>
  <si>
    <t>Macháček</t>
  </si>
  <si>
    <t>Krbálek</t>
  </si>
  <si>
    <t>Jaroslav</t>
  </si>
  <si>
    <t>Pacovský</t>
  </si>
  <si>
    <t>Koštejn</t>
  </si>
  <si>
    <t>Ivan</t>
  </si>
  <si>
    <t>Macek</t>
  </si>
  <si>
    <t>Krokem rokem - Hradec Králové</t>
  </si>
  <si>
    <t>Němec</t>
  </si>
  <si>
    <t>Zuzana</t>
  </si>
  <si>
    <t>Kňourek</t>
  </si>
  <si>
    <t>DAMI</t>
  </si>
  <si>
    <t>Švorc</t>
  </si>
  <si>
    <t>Brouček</t>
  </si>
  <si>
    <t>Hradec Králové - judisti veteráni a otužilci</t>
  </si>
  <si>
    <t>Matěj</t>
  </si>
  <si>
    <t>Jelínek</t>
  </si>
  <si>
    <t>Rychlá Rota</t>
  </si>
  <si>
    <t>HPB Pardubice</t>
  </si>
  <si>
    <t>Souček</t>
  </si>
  <si>
    <t>Helena</t>
  </si>
  <si>
    <t>Uhlířová</t>
  </si>
  <si>
    <t>Nikola</t>
  </si>
  <si>
    <t>Vodičková</t>
  </si>
  <si>
    <t>Renée</t>
  </si>
  <si>
    <t>Fejglová</t>
  </si>
  <si>
    <t>Dostálová</t>
  </si>
  <si>
    <t>Stanislava</t>
  </si>
  <si>
    <t>Čejková</t>
  </si>
  <si>
    <t>Čeperka</t>
  </si>
  <si>
    <t>Naďa</t>
  </si>
  <si>
    <t>Burdychová</t>
  </si>
  <si>
    <t>Sokol Burdych</t>
  </si>
  <si>
    <t>Romana</t>
  </si>
  <si>
    <t>Ducháčová</t>
  </si>
  <si>
    <t>Anna</t>
  </si>
  <si>
    <t>Králová</t>
  </si>
  <si>
    <t>Jana</t>
  </si>
  <si>
    <t>Horáková</t>
  </si>
  <si>
    <t>Cafe Bajer</t>
  </si>
  <si>
    <t>Zdeňka</t>
  </si>
  <si>
    <t>Chlubnová</t>
  </si>
  <si>
    <t>Střely z Holic</t>
  </si>
  <si>
    <t>Andrea</t>
  </si>
  <si>
    <t>Vargová</t>
  </si>
  <si>
    <t>Michaela</t>
  </si>
  <si>
    <t>Pace</t>
  </si>
  <si>
    <t>Alexandra</t>
  </si>
  <si>
    <t>Tichá</t>
  </si>
  <si>
    <t>Hrošíci</t>
  </si>
  <si>
    <t>Marta</t>
  </si>
  <si>
    <t>Holická</t>
  </si>
  <si>
    <t>Divoženky</t>
  </si>
  <si>
    <t>Kateřina</t>
  </si>
  <si>
    <t>Janáčková</t>
  </si>
  <si>
    <t>Eva</t>
  </si>
  <si>
    <t>Košková</t>
  </si>
  <si>
    <t>Dolní Čermná</t>
  </si>
  <si>
    <t>Mocek</t>
  </si>
  <si>
    <t>Miloš</t>
  </si>
  <si>
    <t>Kratochvíl</t>
  </si>
  <si>
    <t>Lněnička</t>
  </si>
  <si>
    <t>Dvůr Králové nad Labem</t>
  </si>
  <si>
    <t>Technická VM</t>
  </si>
  <si>
    <t>Kunčar</t>
  </si>
  <si>
    <t>M8K</t>
  </si>
  <si>
    <t>Adam</t>
  </si>
  <si>
    <t>Hančák</t>
  </si>
  <si>
    <t>ČVK Pardubice</t>
  </si>
  <si>
    <t>Zavadil</t>
  </si>
  <si>
    <t>Kuban</t>
  </si>
  <si>
    <t>Mr. AT Čerčany</t>
  </si>
  <si>
    <t>Luděk</t>
  </si>
  <si>
    <t>Burian</t>
  </si>
  <si>
    <t>Bílý</t>
  </si>
  <si>
    <t>Dušan</t>
  </si>
  <si>
    <t>Jirásko</t>
  </si>
  <si>
    <t>SK SRCH</t>
  </si>
  <si>
    <t>Louženský</t>
  </si>
  <si>
    <t>Platěnice</t>
  </si>
  <si>
    <t>Vít</t>
  </si>
  <si>
    <t>Málek</t>
  </si>
  <si>
    <t>Holice</t>
  </si>
  <si>
    <t>Beran</t>
  </si>
  <si>
    <t>Kořínek</t>
  </si>
  <si>
    <t>Rulík</t>
  </si>
  <si>
    <t>Štěpán</t>
  </si>
  <si>
    <t>Slanař</t>
  </si>
  <si>
    <t>Šťásek</t>
  </si>
  <si>
    <t>Soural</t>
  </si>
  <si>
    <t>Hroch</t>
  </si>
  <si>
    <t>Rathouský</t>
  </si>
  <si>
    <t>Kutílek</t>
  </si>
  <si>
    <t>PCE</t>
  </si>
  <si>
    <t>Krátký</t>
  </si>
  <si>
    <t>Hvězda Pardubice</t>
  </si>
  <si>
    <t>Stěpán</t>
  </si>
  <si>
    <t>Cammarota</t>
  </si>
  <si>
    <t>Počet bodů celkem</t>
  </si>
  <si>
    <t>Vysocký půlmaraton</t>
  </si>
  <si>
    <t>Hradubický běh (HK)</t>
  </si>
  <si>
    <t>Hradubický běh (Pce)</t>
  </si>
  <si>
    <t>Hornoředická desítka</t>
  </si>
  <si>
    <t>Okolo Hlubáku</t>
  </si>
  <si>
    <t>Sršský kros</t>
  </si>
  <si>
    <t>Pořadí (aktuální)</t>
  </si>
  <si>
    <t>HK, Zuzana</t>
  </si>
  <si>
    <t>bezecketreninkyonline, Pardubice</t>
  </si>
  <si>
    <t>Běžecký pohár D35 - Průběžné výsledky (MUŽI)</t>
  </si>
  <si>
    <t>Běžecký pohár D35 - Průběžné výsledky (ŽENY)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</si>
</sst>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F9CC1-50AA-4163-9CE9-C2155C3B4792}">
  <sheetPr>
    <tabColor rgb="FFFF0000"/>
  </sheetPr>
  <dimension ref="A1:L327"/>
  <sheetViews>
    <sheetView tabSelected="1" workbookViewId="0">
      <pane ySplit="3" topLeftCell="A4" activePane="bottomLeft" state="frozen"/>
      <selection pane="bottomLeft"/>
    </sheetView>
  </sheetViews>
  <sheetFormatPr defaultRowHeight="12.75" x14ac:dyDescent="0.2"/>
  <cols>
    <col min="1" max="1" width="9.85546875" style="44" customWidth="1"/>
    <col min="2" max="2" width="16" style="44" customWidth="1"/>
    <col min="3" max="3" width="9.140625" style="44"/>
    <col min="4" max="4" width="5.85546875" style="44" customWidth="1"/>
    <col min="5" max="5" width="23" style="44" customWidth="1"/>
    <col min="6" max="12" width="11.28515625" style="44" customWidth="1"/>
    <col min="13" max="16384" width="9.140625" style="44"/>
  </cols>
  <sheetData>
    <row r="1" spans="1:12" ht="26.25" x14ac:dyDescent="0.4">
      <c r="A1" s="61" t="s">
        <v>284</v>
      </c>
    </row>
    <row r="2" spans="1:12" ht="13.5" thickBot="1" x14ac:dyDescent="0.25"/>
    <row r="3" spans="1:12" ht="31.5" customHeight="1" thickBot="1" x14ac:dyDescent="0.25">
      <c r="A3" s="40" t="s">
        <v>281</v>
      </c>
      <c r="B3" s="41" t="s">
        <v>122</v>
      </c>
      <c r="C3" s="42" t="s">
        <v>119</v>
      </c>
      <c r="D3" s="42" t="s">
        <v>120</v>
      </c>
      <c r="E3" s="43" t="s">
        <v>123</v>
      </c>
      <c r="F3" s="40" t="s">
        <v>274</v>
      </c>
      <c r="G3" s="40" t="s">
        <v>275</v>
      </c>
      <c r="H3" s="40" t="s">
        <v>276</v>
      </c>
      <c r="I3" s="40" t="s">
        <v>277</v>
      </c>
      <c r="J3" s="40" t="s">
        <v>278</v>
      </c>
      <c r="K3" s="40" t="s">
        <v>279</v>
      </c>
      <c r="L3" s="40" t="s">
        <v>280</v>
      </c>
    </row>
    <row r="4" spans="1:12" s="50" customFormat="1" x14ac:dyDescent="0.25">
      <c r="A4" s="45">
        <v>1</v>
      </c>
      <c r="B4" s="62" t="s">
        <v>0</v>
      </c>
      <c r="C4" s="62" t="s">
        <v>1</v>
      </c>
      <c r="D4" s="62">
        <v>1985</v>
      </c>
      <c r="E4" s="62" t="s">
        <v>2</v>
      </c>
      <c r="F4" s="47">
        <f t="shared" ref="F4:F35" si="0">SUM(G4:L4)</f>
        <v>200</v>
      </c>
      <c r="G4" s="48">
        <v>100</v>
      </c>
      <c r="H4" s="48"/>
      <c r="I4" s="48">
        <v>100</v>
      </c>
      <c r="J4" s="48"/>
      <c r="K4" s="48"/>
      <c r="L4" s="49"/>
    </row>
    <row r="5" spans="1:12" s="50" customFormat="1" x14ac:dyDescent="0.25">
      <c r="A5" s="51">
        <v>2</v>
      </c>
      <c r="B5" s="63" t="s">
        <v>23</v>
      </c>
      <c r="C5" s="63" t="s">
        <v>24</v>
      </c>
      <c r="D5" s="63">
        <v>1979</v>
      </c>
      <c r="E5" s="63" t="s">
        <v>283</v>
      </c>
      <c r="F5" s="53">
        <f t="shared" si="0"/>
        <v>167.27272727272725</v>
      </c>
      <c r="G5" s="54">
        <v>77.272727272727266</v>
      </c>
      <c r="H5" s="54"/>
      <c r="I5" s="54">
        <v>90</v>
      </c>
      <c r="J5" s="54"/>
      <c r="K5" s="54"/>
      <c r="L5" s="55"/>
    </row>
    <row r="6" spans="1:12" s="50" customFormat="1" x14ac:dyDescent="0.25">
      <c r="A6" s="51">
        <v>3</v>
      </c>
      <c r="B6" s="63" t="s">
        <v>19</v>
      </c>
      <c r="C6" s="63" t="s">
        <v>7</v>
      </c>
      <c r="D6" s="63">
        <v>1983</v>
      </c>
      <c r="E6" s="63" t="s">
        <v>20</v>
      </c>
      <c r="F6" s="53">
        <f t="shared" si="0"/>
        <v>165.15151515151516</v>
      </c>
      <c r="G6" s="54">
        <v>81.818181818181813</v>
      </c>
      <c r="H6" s="54"/>
      <c r="I6" s="54">
        <v>83.333333333333343</v>
      </c>
      <c r="J6" s="54"/>
      <c r="K6" s="54"/>
      <c r="L6" s="55"/>
    </row>
    <row r="7" spans="1:12" s="50" customFormat="1" x14ac:dyDescent="0.25">
      <c r="A7" s="51">
        <v>4</v>
      </c>
      <c r="B7" s="63" t="s">
        <v>26</v>
      </c>
      <c r="C7" s="63" t="s">
        <v>27</v>
      </c>
      <c r="D7" s="63">
        <v>1979</v>
      </c>
      <c r="E7" s="63" t="s">
        <v>239</v>
      </c>
      <c r="F7" s="53">
        <f t="shared" si="0"/>
        <v>151.66666666666666</v>
      </c>
      <c r="G7" s="54">
        <v>75</v>
      </c>
      <c r="H7" s="54"/>
      <c r="I7" s="54">
        <v>76.666666666666657</v>
      </c>
      <c r="J7" s="54"/>
      <c r="K7" s="54"/>
      <c r="L7" s="55"/>
    </row>
    <row r="8" spans="1:12" s="50" customFormat="1" x14ac:dyDescent="0.25">
      <c r="A8" s="51">
        <v>5</v>
      </c>
      <c r="B8" s="63" t="s">
        <v>125</v>
      </c>
      <c r="C8" s="63" t="s">
        <v>124</v>
      </c>
      <c r="D8" s="63">
        <v>1974</v>
      </c>
      <c r="E8" s="63" t="s">
        <v>126</v>
      </c>
      <c r="F8" s="53">
        <f t="shared" si="0"/>
        <v>100</v>
      </c>
      <c r="G8" s="54"/>
      <c r="H8" s="54">
        <v>100</v>
      </c>
      <c r="I8" s="54"/>
      <c r="J8" s="54"/>
      <c r="K8" s="54"/>
      <c r="L8" s="55"/>
    </row>
    <row r="9" spans="1:12" s="50" customFormat="1" x14ac:dyDescent="0.25">
      <c r="A9" s="51">
        <v>6</v>
      </c>
      <c r="B9" s="63" t="s">
        <v>3</v>
      </c>
      <c r="C9" s="63" t="s">
        <v>4</v>
      </c>
      <c r="D9" s="63">
        <v>1974</v>
      </c>
      <c r="E9" s="63" t="s">
        <v>5</v>
      </c>
      <c r="F9" s="53">
        <f t="shared" si="0"/>
        <v>95.454545454545453</v>
      </c>
      <c r="G9" s="54">
        <v>95.454545454545453</v>
      </c>
      <c r="H9" s="54"/>
      <c r="I9" s="54"/>
      <c r="J9" s="54"/>
      <c r="K9" s="54"/>
      <c r="L9" s="55"/>
    </row>
    <row r="10" spans="1:12" s="50" customFormat="1" x14ac:dyDescent="0.25">
      <c r="A10" s="51">
        <v>7</v>
      </c>
      <c r="B10" s="63" t="s">
        <v>127</v>
      </c>
      <c r="C10" s="63" t="s">
        <v>60</v>
      </c>
      <c r="D10" s="63">
        <v>1980</v>
      </c>
      <c r="E10" s="63" t="s">
        <v>128</v>
      </c>
      <c r="F10" s="53">
        <f t="shared" si="0"/>
        <v>95.238095238095227</v>
      </c>
      <c r="G10" s="54"/>
      <c r="H10" s="54">
        <v>95.238095238095227</v>
      </c>
      <c r="I10" s="54"/>
      <c r="J10" s="54"/>
      <c r="K10" s="54"/>
      <c r="L10" s="55"/>
    </row>
    <row r="11" spans="1:12" s="50" customFormat="1" x14ac:dyDescent="0.25">
      <c r="A11" s="51">
        <v>8</v>
      </c>
      <c r="B11" s="63" t="s">
        <v>234</v>
      </c>
      <c r="C11" s="63" t="s">
        <v>30</v>
      </c>
      <c r="D11" s="63">
        <v>1979</v>
      </c>
      <c r="E11" s="63" t="s">
        <v>63</v>
      </c>
      <c r="F11" s="53">
        <f t="shared" si="0"/>
        <v>93.333333333333329</v>
      </c>
      <c r="G11" s="54"/>
      <c r="H11" s="54"/>
      <c r="I11" s="54">
        <v>93.333333333333329</v>
      </c>
      <c r="J11" s="54"/>
      <c r="K11" s="54"/>
      <c r="L11" s="55"/>
    </row>
    <row r="12" spans="1:12" s="50" customFormat="1" x14ac:dyDescent="0.25">
      <c r="A12" s="51">
        <v>9</v>
      </c>
      <c r="B12" s="63" t="s">
        <v>6</v>
      </c>
      <c r="C12" s="63" t="s">
        <v>7</v>
      </c>
      <c r="D12" s="63">
        <v>1981</v>
      </c>
      <c r="E12" s="63" t="s">
        <v>8</v>
      </c>
      <c r="F12" s="53">
        <f t="shared" si="0"/>
        <v>93.181818181818187</v>
      </c>
      <c r="G12" s="54">
        <v>93.181818181818187</v>
      </c>
      <c r="H12" s="54"/>
      <c r="I12" s="54"/>
      <c r="J12" s="54"/>
      <c r="K12" s="54"/>
      <c r="L12" s="55"/>
    </row>
    <row r="13" spans="1:12" s="50" customFormat="1" x14ac:dyDescent="0.25">
      <c r="A13" s="51">
        <v>10</v>
      </c>
      <c r="B13" s="63" t="s">
        <v>129</v>
      </c>
      <c r="C13" s="63" t="s">
        <v>7</v>
      </c>
      <c r="D13" s="63">
        <v>1985</v>
      </c>
      <c r="E13" s="63" t="s">
        <v>130</v>
      </c>
      <c r="F13" s="53">
        <f t="shared" si="0"/>
        <v>92.857142857142861</v>
      </c>
      <c r="G13" s="54"/>
      <c r="H13" s="54">
        <v>92.857142857142861</v>
      </c>
      <c r="I13" s="54"/>
      <c r="J13" s="54"/>
      <c r="K13" s="54"/>
      <c r="L13" s="55"/>
    </row>
    <row r="14" spans="1:12" s="50" customFormat="1" x14ac:dyDescent="0.25">
      <c r="A14" s="51">
        <v>11</v>
      </c>
      <c r="B14" s="63" t="s">
        <v>9</v>
      </c>
      <c r="C14" s="63" t="s">
        <v>10</v>
      </c>
      <c r="D14" s="63">
        <v>1980</v>
      </c>
      <c r="E14" s="63" t="s">
        <v>11</v>
      </c>
      <c r="F14" s="53">
        <f t="shared" si="0"/>
        <v>90.909090909090907</v>
      </c>
      <c r="G14" s="54">
        <v>90.909090909090907</v>
      </c>
      <c r="H14" s="54"/>
      <c r="I14" s="54"/>
      <c r="J14" s="54"/>
      <c r="K14" s="54"/>
      <c r="L14" s="55"/>
    </row>
    <row r="15" spans="1:12" s="50" customFormat="1" x14ac:dyDescent="0.25">
      <c r="A15" s="51">
        <v>12</v>
      </c>
      <c r="B15" s="63" t="s">
        <v>131</v>
      </c>
      <c r="C15" s="63" t="s">
        <v>60</v>
      </c>
      <c r="D15" s="63">
        <v>1989</v>
      </c>
      <c r="E15" s="63" t="s">
        <v>132</v>
      </c>
      <c r="F15" s="53">
        <f t="shared" si="0"/>
        <v>90.476190476190482</v>
      </c>
      <c r="G15" s="54"/>
      <c r="H15" s="54">
        <v>90.476190476190482</v>
      </c>
      <c r="I15" s="54"/>
      <c r="J15" s="54"/>
      <c r="K15" s="54"/>
      <c r="L15" s="55"/>
    </row>
    <row r="16" spans="1:12" s="50" customFormat="1" x14ac:dyDescent="0.25">
      <c r="A16" s="51">
        <v>13</v>
      </c>
      <c r="B16" s="63" t="s">
        <v>12</v>
      </c>
      <c r="C16" s="63" t="s">
        <v>13</v>
      </c>
      <c r="D16" s="63">
        <v>1996</v>
      </c>
      <c r="E16" s="63" t="s">
        <v>14</v>
      </c>
      <c r="F16" s="53">
        <f t="shared" si="0"/>
        <v>88.63636363636364</v>
      </c>
      <c r="G16" s="54">
        <v>88.63636363636364</v>
      </c>
      <c r="H16" s="54"/>
      <c r="I16" s="54"/>
      <c r="J16" s="54"/>
      <c r="K16" s="54"/>
      <c r="L16" s="55"/>
    </row>
    <row r="17" spans="1:12" s="50" customFormat="1" x14ac:dyDescent="0.25">
      <c r="A17" s="51">
        <v>14</v>
      </c>
      <c r="B17" s="63" t="s">
        <v>133</v>
      </c>
      <c r="C17" s="63" t="s">
        <v>57</v>
      </c>
      <c r="D17" s="63">
        <v>1987</v>
      </c>
      <c r="E17" s="63" t="s">
        <v>134</v>
      </c>
      <c r="F17" s="53">
        <f t="shared" si="0"/>
        <v>88.095238095238088</v>
      </c>
      <c r="G17" s="54"/>
      <c r="H17" s="54">
        <v>88.095238095238088</v>
      </c>
      <c r="I17" s="54"/>
      <c r="J17" s="54"/>
      <c r="K17" s="54"/>
      <c r="L17" s="55"/>
    </row>
    <row r="18" spans="1:12" s="50" customFormat="1" x14ac:dyDescent="0.25">
      <c r="A18" s="51">
        <v>15</v>
      </c>
      <c r="B18" s="63" t="s">
        <v>236</v>
      </c>
      <c r="C18" s="63" t="s">
        <v>235</v>
      </c>
      <c r="D18" s="63">
        <v>2022</v>
      </c>
      <c r="E18" s="63"/>
      <c r="F18" s="53">
        <f t="shared" si="0"/>
        <v>86.666666666666671</v>
      </c>
      <c r="G18" s="54"/>
      <c r="H18" s="54"/>
      <c r="I18" s="54">
        <v>86.666666666666671</v>
      </c>
      <c r="J18" s="54"/>
      <c r="K18" s="54"/>
      <c r="L18" s="55"/>
    </row>
    <row r="19" spans="1:12" s="50" customFormat="1" x14ac:dyDescent="0.25">
      <c r="A19" s="51">
        <v>16</v>
      </c>
      <c r="B19" s="63" t="s">
        <v>273</v>
      </c>
      <c r="C19" s="63" t="s">
        <v>15</v>
      </c>
      <c r="D19" s="63">
        <v>1996</v>
      </c>
      <c r="E19" s="63" t="s">
        <v>16</v>
      </c>
      <c r="F19" s="53">
        <f t="shared" si="0"/>
        <v>86.36363636363636</v>
      </c>
      <c r="G19" s="54">
        <v>86.36363636363636</v>
      </c>
      <c r="H19" s="54"/>
      <c r="I19" s="54"/>
      <c r="J19" s="54"/>
      <c r="K19" s="54"/>
      <c r="L19" s="55"/>
    </row>
    <row r="20" spans="1:12" s="50" customFormat="1" x14ac:dyDescent="0.25">
      <c r="A20" s="51">
        <v>17</v>
      </c>
      <c r="B20" s="63" t="s">
        <v>135</v>
      </c>
      <c r="C20" s="63" t="s">
        <v>60</v>
      </c>
      <c r="D20" s="63">
        <v>2022</v>
      </c>
      <c r="E20" s="63" t="s">
        <v>136</v>
      </c>
      <c r="F20" s="53">
        <f t="shared" si="0"/>
        <v>85.714285714285722</v>
      </c>
      <c r="G20" s="54"/>
      <c r="H20" s="54">
        <v>85.714285714285722</v>
      </c>
      <c r="I20" s="54"/>
      <c r="J20" s="54"/>
      <c r="K20" s="54"/>
      <c r="L20" s="55"/>
    </row>
    <row r="21" spans="1:12" s="50" customFormat="1" x14ac:dyDescent="0.25">
      <c r="A21" s="51">
        <v>18</v>
      </c>
      <c r="B21" s="63" t="s">
        <v>17</v>
      </c>
      <c r="C21" s="63" t="s">
        <v>4</v>
      </c>
      <c r="D21" s="63">
        <v>1971</v>
      </c>
      <c r="E21" s="63" t="s">
        <v>18</v>
      </c>
      <c r="F21" s="53">
        <f t="shared" si="0"/>
        <v>84.090909090909093</v>
      </c>
      <c r="G21" s="54">
        <v>84.090909090909093</v>
      </c>
      <c r="H21" s="54"/>
      <c r="I21" s="54"/>
      <c r="J21" s="54"/>
      <c r="K21" s="54"/>
      <c r="L21" s="55"/>
    </row>
    <row r="22" spans="1:12" s="50" customFormat="1" x14ac:dyDescent="0.25">
      <c r="A22" s="51">
        <v>19</v>
      </c>
      <c r="B22" s="63" t="s">
        <v>137</v>
      </c>
      <c r="C22" s="63" t="s">
        <v>60</v>
      </c>
      <c r="D22" s="63">
        <v>1989</v>
      </c>
      <c r="E22" s="63" t="s">
        <v>138</v>
      </c>
      <c r="F22" s="53">
        <f t="shared" si="0"/>
        <v>83.333333333333343</v>
      </c>
      <c r="G22" s="54"/>
      <c r="H22" s="54">
        <v>83.333333333333343</v>
      </c>
      <c r="I22" s="54"/>
      <c r="J22" s="54"/>
      <c r="K22" s="54"/>
      <c r="L22" s="55"/>
    </row>
    <row r="23" spans="1:12" s="50" customFormat="1" x14ac:dyDescent="0.25">
      <c r="A23" s="51">
        <v>20</v>
      </c>
      <c r="B23" s="63" t="s">
        <v>139</v>
      </c>
      <c r="C23" s="63" t="s">
        <v>10</v>
      </c>
      <c r="D23" s="63">
        <v>1976</v>
      </c>
      <c r="E23" s="63" t="s">
        <v>140</v>
      </c>
      <c r="F23" s="53">
        <f t="shared" si="0"/>
        <v>80.952380952380949</v>
      </c>
      <c r="G23" s="54"/>
      <c r="H23" s="54">
        <v>80.952380952380949</v>
      </c>
      <c r="I23" s="54"/>
      <c r="J23" s="54"/>
      <c r="K23" s="54"/>
      <c r="L23" s="55"/>
    </row>
    <row r="24" spans="1:12" s="50" customFormat="1" x14ac:dyDescent="0.25">
      <c r="A24" s="51">
        <v>21</v>
      </c>
      <c r="B24" s="63" t="s">
        <v>237</v>
      </c>
      <c r="C24" s="63" t="s">
        <v>4</v>
      </c>
      <c r="D24" s="63">
        <v>1994</v>
      </c>
      <c r="E24" s="63" t="s">
        <v>238</v>
      </c>
      <c r="F24" s="53">
        <f t="shared" si="0"/>
        <v>80</v>
      </c>
      <c r="G24" s="54"/>
      <c r="H24" s="54"/>
      <c r="I24" s="54">
        <v>80</v>
      </c>
      <c r="J24" s="54"/>
      <c r="K24" s="54"/>
      <c r="L24" s="55"/>
    </row>
    <row r="25" spans="1:12" s="50" customFormat="1" x14ac:dyDescent="0.25">
      <c r="A25" s="51">
        <v>22</v>
      </c>
      <c r="B25" s="63" t="s">
        <v>21</v>
      </c>
      <c r="C25" s="63" t="s">
        <v>22</v>
      </c>
      <c r="D25" s="63">
        <v>1998</v>
      </c>
      <c r="E25" s="63"/>
      <c r="F25" s="53">
        <f t="shared" si="0"/>
        <v>79.545454545454547</v>
      </c>
      <c r="G25" s="54">
        <v>79.545454545454547</v>
      </c>
      <c r="H25" s="54"/>
      <c r="I25" s="54"/>
      <c r="J25" s="54"/>
      <c r="K25" s="54"/>
      <c r="L25" s="55"/>
    </row>
    <row r="26" spans="1:12" s="50" customFormat="1" x14ac:dyDescent="0.25">
      <c r="A26" s="51">
        <v>23</v>
      </c>
      <c r="B26" s="63" t="s">
        <v>142</v>
      </c>
      <c r="C26" s="63" t="s">
        <v>141</v>
      </c>
      <c r="D26" s="63">
        <v>1978</v>
      </c>
      <c r="E26" s="63" t="s">
        <v>106</v>
      </c>
      <c r="F26" s="53">
        <f t="shared" si="0"/>
        <v>78.571428571428569</v>
      </c>
      <c r="G26" s="54"/>
      <c r="H26" s="54">
        <v>78.571428571428569</v>
      </c>
      <c r="I26" s="54"/>
      <c r="J26" s="54"/>
      <c r="K26" s="54"/>
      <c r="L26" s="55"/>
    </row>
    <row r="27" spans="1:12" s="50" customFormat="1" x14ac:dyDescent="0.25">
      <c r="A27" s="51">
        <v>24</v>
      </c>
      <c r="B27" s="63" t="s">
        <v>144</v>
      </c>
      <c r="C27" s="63" t="s">
        <v>143</v>
      </c>
      <c r="D27" s="63">
        <v>1995</v>
      </c>
      <c r="E27" s="63"/>
      <c r="F27" s="53">
        <f t="shared" si="0"/>
        <v>76.19047619047619</v>
      </c>
      <c r="G27" s="54"/>
      <c r="H27" s="54">
        <v>76.19047619047619</v>
      </c>
      <c r="I27" s="54"/>
      <c r="J27" s="54"/>
      <c r="K27" s="54"/>
      <c r="L27" s="55"/>
    </row>
    <row r="28" spans="1:12" s="50" customFormat="1" x14ac:dyDescent="0.25">
      <c r="A28" s="51">
        <v>25</v>
      </c>
      <c r="B28" s="63" t="s">
        <v>145</v>
      </c>
      <c r="C28" s="63" t="s">
        <v>4</v>
      </c>
      <c r="D28" s="63">
        <v>1980</v>
      </c>
      <c r="E28" s="63" t="s">
        <v>146</v>
      </c>
      <c r="F28" s="53">
        <f t="shared" si="0"/>
        <v>73.80952380952381</v>
      </c>
      <c r="G28" s="54"/>
      <c r="H28" s="54">
        <v>73.80952380952381</v>
      </c>
      <c r="I28" s="54"/>
      <c r="J28" s="54"/>
      <c r="K28" s="54"/>
      <c r="L28" s="55"/>
    </row>
    <row r="29" spans="1:12" s="50" customFormat="1" x14ac:dyDescent="0.25">
      <c r="A29" s="51">
        <v>26</v>
      </c>
      <c r="B29" s="63" t="s">
        <v>240</v>
      </c>
      <c r="C29" s="63" t="s">
        <v>105</v>
      </c>
      <c r="D29" s="63">
        <v>1993</v>
      </c>
      <c r="E29" s="63" t="s">
        <v>241</v>
      </c>
      <c r="F29" s="53">
        <f t="shared" si="0"/>
        <v>73.333333333333343</v>
      </c>
      <c r="G29" s="54"/>
      <c r="H29" s="54"/>
      <c r="I29" s="54">
        <v>73.333333333333343</v>
      </c>
      <c r="J29" s="54"/>
      <c r="K29" s="54"/>
      <c r="L29" s="55"/>
    </row>
    <row r="30" spans="1:12" s="50" customFormat="1" x14ac:dyDescent="0.25">
      <c r="A30" s="51">
        <v>27</v>
      </c>
      <c r="B30" s="63" t="s">
        <v>29</v>
      </c>
      <c r="C30" s="63" t="s">
        <v>30</v>
      </c>
      <c r="D30" s="63">
        <v>1970</v>
      </c>
      <c r="E30" s="63" t="s">
        <v>31</v>
      </c>
      <c r="F30" s="53">
        <f t="shared" si="0"/>
        <v>72.727272727272734</v>
      </c>
      <c r="G30" s="54">
        <v>72.727272727272734</v>
      </c>
      <c r="H30" s="54"/>
      <c r="I30" s="54"/>
      <c r="J30" s="54"/>
      <c r="K30" s="54"/>
      <c r="L30" s="55"/>
    </row>
    <row r="31" spans="1:12" s="50" customFormat="1" x14ac:dyDescent="0.25">
      <c r="A31" s="51">
        <v>28</v>
      </c>
      <c r="B31" s="63" t="s">
        <v>147</v>
      </c>
      <c r="C31" s="63" t="s">
        <v>30</v>
      </c>
      <c r="D31" s="63">
        <v>1992</v>
      </c>
      <c r="E31" s="63"/>
      <c r="F31" s="53">
        <f t="shared" si="0"/>
        <v>71.428571428571431</v>
      </c>
      <c r="G31" s="54"/>
      <c r="H31" s="54">
        <v>71.428571428571431</v>
      </c>
      <c r="I31" s="54"/>
      <c r="J31" s="54"/>
      <c r="K31" s="54"/>
      <c r="L31" s="55"/>
    </row>
    <row r="32" spans="1:12" s="50" customFormat="1" x14ac:dyDescent="0.25">
      <c r="A32" s="51">
        <v>29</v>
      </c>
      <c r="B32" s="63" t="s">
        <v>32</v>
      </c>
      <c r="C32" s="63" t="s">
        <v>33</v>
      </c>
      <c r="D32" s="63">
        <v>1996</v>
      </c>
      <c r="E32" s="63"/>
      <c r="F32" s="53">
        <f t="shared" si="0"/>
        <v>70.454545454545453</v>
      </c>
      <c r="G32" s="54">
        <v>70.454545454545453</v>
      </c>
      <c r="H32" s="54"/>
      <c r="I32" s="54"/>
      <c r="J32" s="54"/>
      <c r="K32" s="54"/>
      <c r="L32" s="55"/>
    </row>
    <row r="33" spans="1:12" s="50" customFormat="1" x14ac:dyDescent="0.25">
      <c r="A33" s="51">
        <v>30</v>
      </c>
      <c r="B33" s="63" t="s">
        <v>243</v>
      </c>
      <c r="C33" s="63" t="s">
        <v>242</v>
      </c>
      <c r="D33" s="63">
        <v>2005</v>
      </c>
      <c r="E33" s="63" t="s">
        <v>244</v>
      </c>
      <c r="F33" s="53">
        <f t="shared" si="0"/>
        <v>70</v>
      </c>
      <c r="G33" s="54"/>
      <c r="H33" s="54"/>
      <c r="I33" s="54">
        <v>70</v>
      </c>
      <c r="J33" s="54"/>
      <c r="K33" s="54"/>
      <c r="L33" s="55"/>
    </row>
    <row r="34" spans="1:12" s="50" customFormat="1" x14ac:dyDescent="0.25">
      <c r="A34" s="51">
        <v>31</v>
      </c>
      <c r="B34" s="63" t="s">
        <v>148</v>
      </c>
      <c r="C34" s="63" t="s">
        <v>30</v>
      </c>
      <c r="D34" s="63">
        <v>1985</v>
      </c>
      <c r="E34" s="63" t="s">
        <v>106</v>
      </c>
      <c r="F34" s="53">
        <f t="shared" si="0"/>
        <v>69.047619047619051</v>
      </c>
      <c r="G34" s="54"/>
      <c r="H34" s="54">
        <v>69.047619047619051</v>
      </c>
      <c r="I34" s="54"/>
      <c r="J34" s="54"/>
      <c r="K34" s="54"/>
      <c r="L34" s="55"/>
    </row>
    <row r="35" spans="1:12" s="50" customFormat="1" x14ac:dyDescent="0.25">
      <c r="A35" s="51">
        <v>32</v>
      </c>
      <c r="B35" s="63" t="s">
        <v>86</v>
      </c>
      <c r="C35" s="63" t="s">
        <v>87</v>
      </c>
      <c r="D35" s="63">
        <v>1971</v>
      </c>
      <c r="E35" s="63" t="s">
        <v>14</v>
      </c>
      <c r="F35" s="53">
        <f t="shared" si="0"/>
        <v>68.333333333333343</v>
      </c>
      <c r="G35" s="54">
        <v>25</v>
      </c>
      <c r="H35" s="54"/>
      <c r="I35" s="54">
        <v>43.333333333333336</v>
      </c>
      <c r="J35" s="54"/>
      <c r="K35" s="54"/>
      <c r="L35" s="55"/>
    </row>
    <row r="36" spans="1:12" s="50" customFormat="1" x14ac:dyDescent="0.25">
      <c r="A36" s="51">
        <v>33</v>
      </c>
      <c r="B36" s="63" t="s">
        <v>34</v>
      </c>
      <c r="C36" s="63" t="s">
        <v>7</v>
      </c>
      <c r="D36" s="63">
        <v>1983</v>
      </c>
      <c r="E36" s="63" t="s">
        <v>35</v>
      </c>
      <c r="F36" s="53">
        <f t="shared" ref="F36:F67" si="1">SUM(G36:L36)</f>
        <v>68.181818181818187</v>
      </c>
      <c r="G36" s="54">
        <v>68.181818181818187</v>
      </c>
      <c r="H36" s="54"/>
      <c r="I36" s="54"/>
      <c r="J36" s="54"/>
      <c r="K36" s="54"/>
      <c r="L36" s="55"/>
    </row>
    <row r="37" spans="1:12" s="50" customFormat="1" x14ac:dyDescent="0.25">
      <c r="A37" s="51">
        <v>34</v>
      </c>
      <c r="B37" s="63" t="s">
        <v>149</v>
      </c>
      <c r="C37" s="63" t="s">
        <v>4</v>
      </c>
      <c r="D37" s="63">
        <v>1966</v>
      </c>
      <c r="E37" s="63"/>
      <c r="F37" s="53">
        <f t="shared" si="1"/>
        <v>66.666666666666671</v>
      </c>
      <c r="G37" s="54"/>
      <c r="H37" s="54">
        <v>66.666666666666671</v>
      </c>
      <c r="I37" s="54"/>
      <c r="J37" s="54"/>
      <c r="K37" s="54"/>
      <c r="L37" s="55"/>
    </row>
    <row r="38" spans="1:12" s="50" customFormat="1" x14ac:dyDescent="0.25">
      <c r="A38" s="51">
        <v>35</v>
      </c>
      <c r="B38" s="63" t="s">
        <v>245</v>
      </c>
      <c r="C38" s="63" t="s">
        <v>242</v>
      </c>
      <c r="D38" s="63">
        <v>2005</v>
      </c>
      <c r="E38" s="63"/>
      <c r="F38" s="53">
        <f t="shared" si="1"/>
        <v>66.666666666666671</v>
      </c>
      <c r="G38" s="54"/>
      <c r="H38" s="54"/>
      <c r="I38" s="54">
        <v>66.666666666666671</v>
      </c>
      <c r="J38" s="54"/>
      <c r="K38" s="54"/>
      <c r="L38" s="55"/>
    </row>
    <row r="39" spans="1:12" s="50" customFormat="1" x14ac:dyDescent="0.25">
      <c r="A39" s="51">
        <v>36</v>
      </c>
      <c r="B39" s="63" t="s">
        <v>36</v>
      </c>
      <c r="C39" s="63" t="s">
        <v>37</v>
      </c>
      <c r="D39" s="63">
        <v>1979</v>
      </c>
      <c r="E39" s="63" t="s">
        <v>38</v>
      </c>
      <c r="F39" s="53">
        <f t="shared" si="1"/>
        <v>65.909090909090921</v>
      </c>
      <c r="G39" s="54">
        <v>65.909090909090921</v>
      </c>
      <c r="H39" s="54"/>
      <c r="I39" s="54"/>
      <c r="J39" s="54"/>
      <c r="K39" s="54"/>
      <c r="L39" s="55"/>
    </row>
    <row r="40" spans="1:12" s="50" customFormat="1" x14ac:dyDescent="0.25">
      <c r="A40" s="51">
        <v>37</v>
      </c>
      <c r="B40" s="63" t="s">
        <v>150</v>
      </c>
      <c r="C40" s="63" t="s">
        <v>7</v>
      </c>
      <c r="D40" s="63">
        <v>1985</v>
      </c>
      <c r="E40" s="63" t="s">
        <v>151</v>
      </c>
      <c r="F40" s="53">
        <f t="shared" si="1"/>
        <v>64.285714285714278</v>
      </c>
      <c r="G40" s="54"/>
      <c r="H40" s="54">
        <v>64.285714285714278</v>
      </c>
      <c r="I40" s="54"/>
      <c r="J40" s="54"/>
      <c r="K40" s="54"/>
      <c r="L40" s="55"/>
    </row>
    <row r="41" spans="1:12" s="50" customFormat="1" x14ac:dyDescent="0.25">
      <c r="A41" s="51">
        <v>38</v>
      </c>
      <c r="B41" s="63" t="s">
        <v>39</v>
      </c>
      <c r="C41" s="63" t="s">
        <v>40</v>
      </c>
      <c r="D41" s="63">
        <v>1981</v>
      </c>
      <c r="E41" s="63"/>
      <c r="F41" s="53">
        <f t="shared" si="1"/>
        <v>63.636363636363633</v>
      </c>
      <c r="G41" s="54">
        <v>63.636363636363633</v>
      </c>
      <c r="H41" s="54"/>
      <c r="I41" s="54"/>
      <c r="J41" s="54"/>
      <c r="K41" s="54"/>
      <c r="L41" s="55"/>
    </row>
    <row r="42" spans="1:12" s="50" customFormat="1" x14ac:dyDescent="0.25">
      <c r="A42" s="51">
        <v>39</v>
      </c>
      <c r="B42" s="63" t="s">
        <v>246</v>
      </c>
      <c r="C42" s="63" t="s">
        <v>7</v>
      </c>
      <c r="D42" s="63">
        <v>1984</v>
      </c>
      <c r="E42" s="63" t="s">
        <v>247</v>
      </c>
      <c r="F42" s="53">
        <f t="shared" si="1"/>
        <v>63.333333333333329</v>
      </c>
      <c r="G42" s="54"/>
      <c r="H42" s="54"/>
      <c r="I42" s="54">
        <v>63.333333333333329</v>
      </c>
      <c r="J42" s="54"/>
      <c r="K42" s="54"/>
      <c r="L42" s="55"/>
    </row>
    <row r="43" spans="1:12" s="50" customFormat="1" x14ac:dyDescent="0.25">
      <c r="A43" s="51">
        <v>40</v>
      </c>
      <c r="B43" s="63" t="s">
        <v>152</v>
      </c>
      <c r="C43" s="63" t="s">
        <v>135</v>
      </c>
      <c r="D43" s="63">
        <v>1993</v>
      </c>
      <c r="E43" s="63"/>
      <c r="F43" s="53">
        <f t="shared" si="1"/>
        <v>61.904761904761905</v>
      </c>
      <c r="G43" s="54"/>
      <c r="H43" s="54">
        <v>61.904761904761905</v>
      </c>
      <c r="I43" s="54"/>
      <c r="J43" s="54"/>
      <c r="K43" s="54"/>
      <c r="L43" s="55"/>
    </row>
    <row r="44" spans="1:12" s="50" customFormat="1" x14ac:dyDescent="0.25">
      <c r="A44" s="51">
        <v>41</v>
      </c>
      <c r="B44" s="63" t="s">
        <v>41</v>
      </c>
      <c r="C44" s="63" t="s">
        <v>33</v>
      </c>
      <c r="D44" s="63">
        <v>1980</v>
      </c>
      <c r="E44" s="63" t="s">
        <v>42</v>
      </c>
      <c r="F44" s="53">
        <f t="shared" si="1"/>
        <v>61.363636363636367</v>
      </c>
      <c r="G44" s="54">
        <v>61.363636363636367</v>
      </c>
      <c r="H44" s="54"/>
      <c r="I44" s="54"/>
      <c r="J44" s="54"/>
      <c r="K44" s="54"/>
      <c r="L44" s="55"/>
    </row>
    <row r="45" spans="1:12" s="50" customFormat="1" x14ac:dyDescent="0.25">
      <c r="A45" s="51">
        <v>42</v>
      </c>
      <c r="B45" s="63" t="s">
        <v>245</v>
      </c>
      <c r="C45" s="63" t="s">
        <v>171</v>
      </c>
      <c r="D45" s="63">
        <v>1973</v>
      </c>
      <c r="E45" s="63"/>
      <c r="F45" s="53">
        <f t="shared" si="1"/>
        <v>60</v>
      </c>
      <c r="G45" s="54"/>
      <c r="H45" s="54"/>
      <c r="I45" s="54">
        <v>60</v>
      </c>
      <c r="J45" s="54"/>
      <c r="K45" s="54"/>
      <c r="L45" s="55"/>
    </row>
    <row r="46" spans="1:12" s="50" customFormat="1" x14ac:dyDescent="0.25">
      <c r="A46" s="51">
        <v>43</v>
      </c>
      <c r="B46" s="63" t="s">
        <v>154</v>
      </c>
      <c r="C46" s="63" t="s">
        <v>153</v>
      </c>
      <c r="D46" s="63">
        <v>1972</v>
      </c>
      <c r="E46" s="63"/>
      <c r="F46" s="53">
        <f t="shared" si="1"/>
        <v>59.523809523809526</v>
      </c>
      <c r="G46" s="54"/>
      <c r="H46" s="54">
        <v>59.523809523809526</v>
      </c>
      <c r="I46" s="54"/>
      <c r="J46" s="54"/>
      <c r="K46" s="54"/>
      <c r="L46" s="55"/>
    </row>
    <row r="47" spans="1:12" s="50" customFormat="1" x14ac:dyDescent="0.25">
      <c r="A47" s="51">
        <v>44</v>
      </c>
      <c r="B47" s="63" t="s">
        <v>43</v>
      </c>
      <c r="C47" s="63" t="s">
        <v>7</v>
      </c>
      <c r="D47" s="63">
        <v>1977</v>
      </c>
      <c r="E47" s="63" t="s">
        <v>44</v>
      </c>
      <c r="F47" s="53">
        <f t="shared" si="1"/>
        <v>59.090909090909079</v>
      </c>
      <c r="G47" s="54">
        <v>59.090909090909079</v>
      </c>
      <c r="H47" s="54"/>
      <c r="I47" s="54"/>
      <c r="J47" s="54"/>
      <c r="K47" s="54"/>
      <c r="L47" s="55"/>
    </row>
    <row r="48" spans="1:12" s="50" customFormat="1" x14ac:dyDescent="0.25">
      <c r="A48" s="51">
        <v>45</v>
      </c>
      <c r="B48" s="63" t="s">
        <v>155</v>
      </c>
      <c r="C48" s="63" t="s">
        <v>4</v>
      </c>
      <c r="D48" s="63">
        <v>1980</v>
      </c>
      <c r="E48" s="63" t="s">
        <v>156</v>
      </c>
      <c r="F48" s="53">
        <f t="shared" si="1"/>
        <v>57.142857142857139</v>
      </c>
      <c r="G48" s="54"/>
      <c r="H48" s="54">
        <v>57.142857142857139</v>
      </c>
      <c r="I48" s="54"/>
      <c r="J48" s="54"/>
      <c r="K48" s="54"/>
      <c r="L48" s="55"/>
    </row>
    <row r="49" spans="1:12" s="50" customFormat="1" x14ac:dyDescent="0.25">
      <c r="A49" s="51">
        <v>46</v>
      </c>
      <c r="B49" s="63" t="s">
        <v>45</v>
      </c>
      <c r="C49" s="63" t="s">
        <v>40</v>
      </c>
      <c r="D49" s="63">
        <v>1968</v>
      </c>
      <c r="E49" s="63" t="s">
        <v>46</v>
      </c>
      <c r="F49" s="53">
        <f t="shared" si="1"/>
        <v>56.818181818181813</v>
      </c>
      <c r="G49" s="54">
        <v>56.818181818181813</v>
      </c>
      <c r="H49" s="54"/>
      <c r="I49" s="54"/>
      <c r="J49" s="54"/>
      <c r="K49" s="54"/>
      <c r="L49" s="55"/>
    </row>
    <row r="50" spans="1:12" s="50" customFormat="1" x14ac:dyDescent="0.25">
      <c r="A50" s="51">
        <v>47</v>
      </c>
      <c r="B50" s="63" t="s">
        <v>249</v>
      </c>
      <c r="C50" s="63" t="s">
        <v>248</v>
      </c>
      <c r="D50" s="63">
        <v>1964</v>
      </c>
      <c r="E50" s="63" t="s">
        <v>63</v>
      </c>
      <c r="F50" s="53">
        <f t="shared" si="1"/>
        <v>56.666666666666664</v>
      </c>
      <c r="G50" s="54"/>
      <c r="H50" s="54"/>
      <c r="I50" s="54">
        <v>56.666666666666664</v>
      </c>
      <c r="J50" s="54"/>
      <c r="K50" s="54"/>
      <c r="L50" s="55"/>
    </row>
    <row r="51" spans="1:12" s="50" customFormat="1" x14ac:dyDescent="0.25">
      <c r="A51" s="51">
        <v>48</v>
      </c>
      <c r="B51" s="63" t="s">
        <v>157</v>
      </c>
      <c r="C51" s="63" t="s">
        <v>4</v>
      </c>
      <c r="D51" s="63">
        <v>1975</v>
      </c>
      <c r="E51" s="63" t="s">
        <v>158</v>
      </c>
      <c r="F51" s="53">
        <f t="shared" si="1"/>
        <v>54.761904761904766</v>
      </c>
      <c r="G51" s="54"/>
      <c r="H51" s="54">
        <v>54.761904761904766</v>
      </c>
      <c r="I51" s="54"/>
      <c r="J51" s="54"/>
      <c r="K51" s="54"/>
      <c r="L51" s="55"/>
    </row>
    <row r="52" spans="1:12" s="50" customFormat="1" x14ac:dyDescent="0.25">
      <c r="A52" s="51">
        <v>49</v>
      </c>
      <c r="B52" s="63" t="s">
        <v>47</v>
      </c>
      <c r="C52" s="63" t="s">
        <v>4</v>
      </c>
      <c r="D52" s="63">
        <v>1994</v>
      </c>
      <c r="E52" s="63"/>
      <c r="F52" s="53">
        <f t="shared" si="1"/>
        <v>54.54545454545454</v>
      </c>
      <c r="G52" s="54">
        <v>54.54545454545454</v>
      </c>
      <c r="H52" s="54"/>
      <c r="I52" s="54"/>
      <c r="J52" s="54"/>
      <c r="K52" s="54"/>
      <c r="L52" s="55"/>
    </row>
    <row r="53" spans="1:12" s="50" customFormat="1" x14ac:dyDescent="0.25">
      <c r="A53" s="51">
        <v>50</v>
      </c>
      <c r="B53" s="63" t="s">
        <v>250</v>
      </c>
      <c r="C53" s="63" t="s">
        <v>116</v>
      </c>
      <c r="D53" s="63">
        <v>1959</v>
      </c>
      <c r="E53" s="63" t="s">
        <v>63</v>
      </c>
      <c r="F53" s="53">
        <f t="shared" si="1"/>
        <v>53.333333333333336</v>
      </c>
      <c r="G53" s="54"/>
      <c r="H53" s="54"/>
      <c r="I53" s="54">
        <v>53.333333333333336</v>
      </c>
      <c r="J53" s="54"/>
      <c r="K53" s="54"/>
      <c r="L53" s="55"/>
    </row>
    <row r="54" spans="1:12" s="50" customFormat="1" x14ac:dyDescent="0.25">
      <c r="A54" s="51">
        <v>51</v>
      </c>
      <c r="B54" s="63" t="s">
        <v>159</v>
      </c>
      <c r="C54" s="63" t="s">
        <v>75</v>
      </c>
      <c r="D54" s="63">
        <v>1984</v>
      </c>
      <c r="E54" s="63" t="s">
        <v>151</v>
      </c>
      <c r="F54" s="53">
        <f t="shared" si="1"/>
        <v>52.380952380952387</v>
      </c>
      <c r="G54" s="54"/>
      <c r="H54" s="54">
        <v>52.380952380952387</v>
      </c>
      <c r="I54" s="54"/>
      <c r="J54" s="54"/>
      <c r="K54" s="54"/>
      <c r="L54" s="55"/>
    </row>
    <row r="55" spans="1:12" s="50" customFormat="1" x14ac:dyDescent="0.25">
      <c r="A55" s="51">
        <v>52</v>
      </c>
      <c r="B55" s="63" t="s">
        <v>50</v>
      </c>
      <c r="C55" s="63" t="s">
        <v>51</v>
      </c>
      <c r="D55" s="63">
        <v>1979</v>
      </c>
      <c r="E55" s="63" t="s">
        <v>52</v>
      </c>
      <c r="F55" s="53">
        <f t="shared" si="1"/>
        <v>52.272727272727273</v>
      </c>
      <c r="G55" s="54">
        <v>52.272727272727273</v>
      </c>
      <c r="H55" s="54"/>
      <c r="I55" s="54"/>
      <c r="J55" s="54"/>
      <c r="K55" s="54"/>
      <c r="L55" s="55"/>
    </row>
    <row r="56" spans="1:12" s="50" customFormat="1" x14ac:dyDescent="0.25">
      <c r="A56" s="51">
        <v>53</v>
      </c>
      <c r="B56" s="63" t="s">
        <v>161</v>
      </c>
      <c r="C56" s="63" t="s">
        <v>160</v>
      </c>
      <c r="D56" s="63">
        <v>1990</v>
      </c>
      <c r="E56" s="63" t="s">
        <v>162</v>
      </c>
      <c r="F56" s="53">
        <f t="shared" si="1"/>
        <v>50</v>
      </c>
      <c r="G56" s="54"/>
      <c r="H56" s="54">
        <v>50</v>
      </c>
      <c r="I56" s="54"/>
      <c r="J56" s="54"/>
      <c r="K56" s="54"/>
      <c r="L56" s="55"/>
    </row>
    <row r="57" spans="1:12" s="50" customFormat="1" x14ac:dyDescent="0.25">
      <c r="A57" s="51">
        <v>54</v>
      </c>
      <c r="B57" s="63" t="s">
        <v>252</v>
      </c>
      <c r="C57" s="63" t="s">
        <v>251</v>
      </c>
      <c r="D57" s="63">
        <v>1973</v>
      </c>
      <c r="E57" s="63" t="s">
        <v>253</v>
      </c>
      <c r="F57" s="53">
        <f t="shared" si="1"/>
        <v>50</v>
      </c>
      <c r="G57" s="54"/>
      <c r="H57" s="54"/>
      <c r="I57" s="54">
        <v>50</v>
      </c>
      <c r="J57" s="54"/>
      <c r="K57" s="54"/>
      <c r="L57" s="55"/>
    </row>
    <row r="58" spans="1:12" s="50" customFormat="1" x14ac:dyDescent="0.25">
      <c r="A58" s="51">
        <v>55</v>
      </c>
      <c r="B58" s="63" t="s">
        <v>53</v>
      </c>
      <c r="C58" s="63" t="s">
        <v>54</v>
      </c>
      <c r="D58" s="63">
        <v>1980</v>
      </c>
      <c r="E58" s="63" t="s">
        <v>55</v>
      </c>
      <c r="F58" s="53">
        <f t="shared" si="1"/>
        <v>50</v>
      </c>
      <c r="G58" s="54">
        <v>50</v>
      </c>
      <c r="H58" s="54"/>
      <c r="I58" s="54"/>
      <c r="J58" s="54"/>
      <c r="K58" s="54"/>
      <c r="L58" s="55"/>
    </row>
    <row r="59" spans="1:12" s="50" customFormat="1" x14ac:dyDescent="0.25">
      <c r="A59" s="51">
        <v>56</v>
      </c>
      <c r="B59" s="63" t="s">
        <v>56</v>
      </c>
      <c r="C59" s="63" t="s">
        <v>57</v>
      </c>
      <c r="D59" s="63">
        <v>1983</v>
      </c>
      <c r="E59" s="63"/>
      <c r="F59" s="53">
        <f t="shared" si="1"/>
        <v>47.727272727272727</v>
      </c>
      <c r="G59" s="54">
        <v>47.727272727272727</v>
      </c>
      <c r="H59" s="54"/>
      <c r="I59" s="54"/>
      <c r="J59" s="54"/>
      <c r="K59" s="54"/>
      <c r="L59" s="55"/>
    </row>
    <row r="60" spans="1:12" s="50" customFormat="1" x14ac:dyDescent="0.25">
      <c r="A60" s="51">
        <v>57</v>
      </c>
      <c r="B60" s="63" t="s">
        <v>163</v>
      </c>
      <c r="C60" s="63" t="s">
        <v>33</v>
      </c>
      <c r="D60" s="63">
        <v>1978</v>
      </c>
      <c r="E60" s="63" t="s">
        <v>164</v>
      </c>
      <c r="F60" s="53">
        <f t="shared" si="1"/>
        <v>47.619047619047613</v>
      </c>
      <c r="G60" s="54"/>
      <c r="H60" s="54">
        <v>47.619047619047613</v>
      </c>
      <c r="I60" s="54"/>
      <c r="J60" s="54"/>
      <c r="K60" s="54"/>
      <c r="L60" s="55"/>
    </row>
    <row r="61" spans="1:12" s="50" customFormat="1" x14ac:dyDescent="0.25">
      <c r="A61" s="51">
        <v>58</v>
      </c>
      <c r="B61" s="63" t="s">
        <v>254</v>
      </c>
      <c r="C61" s="63" t="s">
        <v>4</v>
      </c>
      <c r="D61" s="63">
        <v>1953</v>
      </c>
      <c r="E61" s="63" t="s">
        <v>255</v>
      </c>
      <c r="F61" s="53">
        <f t="shared" si="1"/>
        <v>46.666666666666664</v>
      </c>
      <c r="G61" s="54"/>
      <c r="H61" s="54"/>
      <c r="I61" s="54">
        <v>46.666666666666664</v>
      </c>
      <c r="J61" s="54"/>
      <c r="K61" s="54"/>
      <c r="L61" s="55"/>
    </row>
    <row r="62" spans="1:12" s="50" customFormat="1" x14ac:dyDescent="0.25">
      <c r="A62" s="51">
        <v>59</v>
      </c>
      <c r="B62" s="63" t="s">
        <v>45</v>
      </c>
      <c r="C62" s="63" t="s">
        <v>60</v>
      </c>
      <c r="D62" s="63">
        <v>2000</v>
      </c>
      <c r="E62" s="63" t="s">
        <v>46</v>
      </c>
      <c r="F62" s="53">
        <f t="shared" si="1"/>
        <v>45.45454545454546</v>
      </c>
      <c r="G62" s="54">
        <v>45.45454545454546</v>
      </c>
      <c r="H62" s="54"/>
      <c r="I62" s="54"/>
      <c r="J62" s="54"/>
      <c r="K62" s="54"/>
      <c r="L62" s="55"/>
    </row>
    <row r="63" spans="1:12" s="50" customFormat="1" x14ac:dyDescent="0.25">
      <c r="A63" s="51">
        <v>60</v>
      </c>
      <c r="B63" s="63" t="s">
        <v>166</v>
      </c>
      <c r="C63" s="63" t="s">
        <v>165</v>
      </c>
      <c r="D63" s="63">
        <v>1999</v>
      </c>
      <c r="E63" s="63" t="s">
        <v>106</v>
      </c>
      <c r="F63" s="53">
        <f t="shared" si="1"/>
        <v>45.238095238095234</v>
      </c>
      <c r="G63" s="54"/>
      <c r="H63" s="54">
        <v>45.238095238095234</v>
      </c>
      <c r="I63" s="54"/>
      <c r="J63" s="54"/>
      <c r="K63" s="54"/>
      <c r="L63" s="55"/>
    </row>
    <row r="64" spans="1:12" s="50" customFormat="1" x14ac:dyDescent="0.25">
      <c r="A64" s="51">
        <v>61</v>
      </c>
      <c r="B64" s="63" t="s">
        <v>61</v>
      </c>
      <c r="C64" s="63" t="s">
        <v>62</v>
      </c>
      <c r="D64" s="63">
        <v>1970</v>
      </c>
      <c r="E64" s="63" t="s">
        <v>63</v>
      </c>
      <c r="F64" s="53">
        <f t="shared" si="1"/>
        <v>43.18181818181818</v>
      </c>
      <c r="G64" s="54">
        <v>43.18181818181818</v>
      </c>
      <c r="H64" s="54"/>
      <c r="I64" s="54"/>
      <c r="J64" s="54"/>
      <c r="K64" s="54"/>
      <c r="L64" s="55"/>
    </row>
    <row r="65" spans="1:12" s="50" customFormat="1" x14ac:dyDescent="0.25">
      <c r="A65" s="51">
        <v>62</v>
      </c>
      <c r="B65" s="63" t="s">
        <v>43</v>
      </c>
      <c r="C65" s="63" t="s">
        <v>13</v>
      </c>
      <c r="D65" s="63">
        <v>1995</v>
      </c>
      <c r="E65" s="63" t="s">
        <v>167</v>
      </c>
      <c r="F65" s="53">
        <f t="shared" si="1"/>
        <v>42.857142857142861</v>
      </c>
      <c r="G65" s="54"/>
      <c r="H65" s="54">
        <v>42.857142857142861</v>
      </c>
      <c r="I65" s="54"/>
      <c r="J65" s="54"/>
      <c r="K65" s="54"/>
      <c r="L65" s="55"/>
    </row>
    <row r="66" spans="1:12" s="50" customFormat="1" x14ac:dyDescent="0.25">
      <c r="A66" s="51">
        <v>63</v>
      </c>
      <c r="B66" s="63" t="s">
        <v>57</v>
      </c>
      <c r="C66" s="63" t="s">
        <v>27</v>
      </c>
      <c r="D66" s="63">
        <v>1972</v>
      </c>
      <c r="E66" s="63" t="s">
        <v>64</v>
      </c>
      <c r="F66" s="53">
        <f t="shared" si="1"/>
        <v>40.909090909090907</v>
      </c>
      <c r="G66" s="54">
        <v>40.909090909090907</v>
      </c>
      <c r="H66" s="54"/>
      <c r="I66" s="54"/>
      <c r="J66" s="54"/>
      <c r="K66" s="54"/>
      <c r="L66" s="55"/>
    </row>
    <row r="67" spans="1:12" s="50" customFormat="1" x14ac:dyDescent="0.25">
      <c r="A67" s="51">
        <v>64</v>
      </c>
      <c r="B67" s="63" t="s">
        <v>168</v>
      </c>
      <c r="C67" s="63" t="s">
        <v>4</v>
      </c>
      <c r="D67" s="63">
        <v>1993</v>
      </c>
      <c r="E67" s="63" t="s">
        <v>169</v>
      </c>
      <c r="F67" s="53">
        <f t="shared" si="1"/>
        <v>40.476190476190474</v>
      </c>
      <c r="G67" s="54"/>
      <c r="H67" s="54">
        <v>40.476190476190474</v>
      </c>
      <c r="I67" s="54"/>
      <c r="J67" s="54"/>
      <c r="K67" s="54"/>
      <c r="L67" s="55"/>
    </row>
    <row r="68" spans="1:12" s="50" customFormat="1" x14ac:dyDescent="0.25">
      <c r="A68" s="51">
        <v>65</v>
      </c>
      <c r="B68" s="63" t="s">
        <v>257</v>
      </c>
      <c r="C68" s="63" t="s">
        <v>256</v>
      </c>
      <c r="D68" s="63">
        <v>1969</v>
      </c>
      <c r="E68" s="63" t="s">
        <v>258</v>
      </c>
      <c r="F68" s="53">
        <f t="shared" ref="F68:F99" si="2">SUM(G68:L68)</f>
        <v>40</v>
      </c>
      <c r="G68" s="54"/>
      <c r="H68" s="54"/>
      <c r="I68" s="54">
        <v>40</v>
      </c>
      <c r="J68" s="54"/>
      <c r="K68" s="54"/>
      <c r="L68" s="55"/>
    </row>
    <row r="69" spans="1:12" s="50" customFormat="1" x14ac:dyDescent="0.25">
      <c r="A69" s="51">
        <v>66</v>
      </c>
      <c r="B69" s="63" t="s">
        <v>65</v>
      </c>
      <c r="C69" s="63" t="s">
        <v>30</v>
      </c>
      <c r="D69" s="63">
        <v>1974</v>
      </c>
      <c r="E69" s="63" t="s">
        <v>66</v>
      </c>
      <c r="F69" s="53">
        <f t="shared" si="2"/>
        <v>38.636363636363633</v>
      </c>
      <c r="G69" s="54">
        <v>38.636363636363633</v>
      </c>
      <c r="H69" s="54"/>
      <c r="I69" s="54"/>
      <c r="J69" s="54"/>
      <c r="K69" s="54"/>
      <c r="L69" s="55"/>
    </row>
    <row r="70" spans="1:12" s="50" customFormat="1" x14ac:dyDescent="0.25">
      <c r="A70" s="51">
        <v>67</v>
      </c>
      <c r="B70" s="63" t="s">
        <v>170</v>
      </c>
      <c r="C70" s="63" t="s">
        <v>7</v>
      </c>
      <c r="D70" s="63">
        <v>2003</v>
      </c>
      <c r="E70" s="63"/>
      <c r="F70" s="53">
        <f t="shared" si="2"/>
        <v>38.095238095238095</v>
      </c>
      <c r="G70" s="54"/>
      <c r="H70" s="54">
        <v>38.095238095238095</v>
      </c>
      <c r="I70" s="54"/>
      <c r="J70" s="54"/>
      <c r="K70" s="54"/>
      <c r="L70" s="55"/>
    </row>
    <row r="71" spans="1:12" s="50" customFormat="1" x14ac:dyDescent="0.25">
      <c r="A71" s="51">
        <v>68</v>
      </c>
      <c r="B71" s="63" t="s">
        <v>259</v>
      </c>
      <c r="C71" s="63" t="s">
        <v>105</v>
      </c>
      <c r="D71" s="63">
        <v>1974</v>
      </c>
      <c r="E71" s="63" t="s">
        <v>63</v>
      </c>
      <c r="F71" s="53">
        <f t="shared" si="2"/>
        <v>36.666666666666671</v>
      </c>
      <c r="G71" s="54"/>
      <c r="H71" s="54"/>
      <c r="I71" s="54">
        <v>36.666666666666671</v>
      </c>
      <c r="J71" s="54"/>
      <c r="K71" s="54"/>
      <c r="L71" s="55"/>
    </row>
    <row r="72" spans="1:12" s="50" customFormat="1" x14ac:dyDescent="0.25">
      <c r="A72" s="51">
        <v>69</v>
      </c>
      <c r="B72" s="63" t="s">
        <v>70</v>
      </c>
      <c r="C72" s="63" t="s">
        <v>71</v>
      </c>
      <c r="D72" s="63">
        <v>1976</v>
      </c>
      <c r="E72" s="63" t="s">
        <v>72</v>
      </c>
      <c r="F72" s="53">
        <f t="shared" si="2"/>
        <v>36.363636363636367</v>
      </c>
      <c r="G72" s="54">
        <v>36.363636363636367</v>
      </c>
      <c r="H72" s="54"/>
      <c r="I72" s="54"/>
      <c r="J72" s="54"/>
      <c r="K72" s="54"/>
      <c r="L72" s="55"/>
    </row>
    <row r="73" spans="1:12" s="50" customFormat="1" x14ac:dyDescent="0.25">
      <c r="A73" s="51">
        <v>70</v>
      </c>
      <c r="B73" s="63" t="s">
        <v>172</v>
      </c>
      <c r="C73" s="63" t="s">
        <v>171</v>
      </c>
      <c r="D73" s="63">
        <v>1978</v>
      </c>
      <c r="E73" s="63"/>
      <c r="F73" s="53">
        <f t="shared" si="2"/>
        <v>35.714285714285708</v>
      </c>
      <c r="G73" s="54"/>
      <c r="H73" s="54">
        <v>35.714285714285708</v>
      </c>
      <c r="I73" s="54"/>
      <c r="J73" s="54"/>
      <c r="K73" s="54"/>
      <c r="L73" s="55"/>
    </row>
    <row r="74" spans="1:12" s="50" customFormat="1" x14ac:dyDescent="0.25">
      <c r="A74" s="51">
        <v>71</v>
      </c>
      <c r="B74" s="63" t="s">
        <v>12</v>
      </c>
      <c r="C74" s="63" t="s">
        <v>73</v>
      </c>
      <c r="D74" s="63">
        <v>1974</v>
      </c>
      <c r="E74" s="63" t="s">
        <v>14</v>
      </c>
      <c r="F74" s="53">
        <f t="shared" si="2"/>
        <v>34.090909090909093</v>
      </c>
      <c r="G74" s="54">
        <v>34.090909090909093</v>
      </c>
      <c r="H74" s="54"/>
      <c r="I74" s="54"/>
      <c r="J74" s="54"/>
      <c r="K74" s="54"/>
      <c r="L74" s="55"/>
    </row>
    <row r="75" spans="1:12" s="50" customFormat="1" x14ac:dyDescent="0.25">
      <c r="A75" s="51">
        <v>72</v>
      </c>
      <c r="B75" s="63" t="s">
        <v>260</v>
      </c>
      <c r="C75" s="63" t="s">
        <v>60</v>
      </c>
      <c r="D75" s="63">
        <v>1963</v>
      </c>
      <c r="E75" s="63"/>
      <c r="F75" s="53">
        <f t="shared" si="2"/>
        <v>33.333333333333336</v>
      </c>
      <c r="G75" s="54"/>
      <c r="H75" s="54"/>
      <c r="I75" s="54">
        <v>33.333333333333336</v>
      </c>
      <c r="J75" s="54"/>
      <c r="K75" s="54"/>
      <c r="L75" s="55"/>
    </row>
    <row r="76" spans="1:12" s="50" customFormat="1" x14ac:dyDescent="0.25">
      <c r="A76" s="51">
        <v>73</v>
      </c>
      <c r="B76" s="63" t="s">
        <v>174</v>
      </c>
      <c r="C76" s="63" t="s">
        <v>173</v>
      </c>
      <c r="D76" s="63">
        <v>1983</v>
      </c>
      <c r="E76" s="63" t="s">
        <v>175</v>
      </c>
      <c r="F76" s="53">
        <f t="shared" si="2"/>
        <v>33.333333333333336</v>
      </c>
      <c r="G76" s="54"/>
      <c r="H76" s="54">
        <v>33.333333333333336</v>
      </c>
      <c r="I76" s="54"/>
      <c r="J76" s="54"/>
      <c r="K76" s="54"/>
      <c r="L76" s="55"/>
    </row>
    <row r="77" spans="1:12" s="50" customFormat="1" x14ac:dyDescent="0.25">
      <c r="A77" s="51">
        <v>74</v>
      </c>
      <c r="B77" s="63" t="s">
        <v>74</v>
      </c>
      <c r="C77" s="63" t="s">
        <v>10</v>
      </c>
      <c r="D77" s="63">
        <v>1967</v>
      </c>
      <c r="E77" s="63"/>
      <c r="F77" s="53">
        <f t="shared" si="2"/>
        <v>31.818181818181824</v>
      </c>
      <c r="G77" s="54">
        <v>31.818181818181824</v>
      </c>
      <c r="H77" s="54"/>
      <c r="I77" s="54"/>
      <c r="J77" s="54"/>
      <c r="K77" s="54"/>
      <c r="L77" s="55"/>
    </row>
    <row r="78" spans="1:12" s="50" customFormat="1" x14ac:dyDescent="0.25">
      <c r="A78" s="51">
        <v>75</v>
      </c>
      <c r="B78" s="63" t="s">
        <v>176</v>
      </c>
      <c r="C78" s="63" t="s">
        <v>33</v>
      </c>
      <c r="D78" s="63">
        <v>1986</v>
      </c>
      <c r="E78" s="63"/>
      <c r="F78" s="53">
        <f t="shared" si="2"/>
        <v>30.952380952380953</v>
      </c>
      <c r="G78" s="54"/>
      <c r="H78" s="54">
        <v>30.952380952380953</v>
      </c>
      <c r="I78" s="54"/>
      <c r="J78" s="54"/>
      <c r="K78" s="54"/>
      <c r="L78" s="55"/>
    </row>
    <row r="79" spans="1:12" s="50" customFormat="1" x14ac:dyDescent="0.25">
      <c r="A79" s="51">
        <v>76</v>
      </c>
      <c r="B79" s="63" t="s">
        <v>261</v>
      </c>
      <c r="C79" s="63" t="s">
        <v>27</v>
      </c>
      <c r="D79" s="63">
        <v>1994</v>
      </c>
      <c r="E79" s="63"/>
      <c r="F79" s="53">
        <f t="shared" si="2"/>
        <v>30.000000000000004</v>
      </c>
      <c r="G79" s="54"/>
      <c r="H79" s="54"/>
      <c r="I79" s="54">
        <v>30.000000000000004</v>
      </c>
      <c r="J79" s="54"/>
      <c r="K79" s="54"/>
      <c r="L79" s="55"/>
    </row>
    <row r="80" spans="1:12" s="50" customFormat="1" x14ac:dyDescent="0.25">
      <c r="A80" s="51">
        <v>77</v>
      </c>
      <c r="B80" s="63" t="s">
        <v>12</v>
      </c>
      <c r="C80" s="63" t="s">
        <v>75</v>
      </c>
      <c r="D80" s="63">
        <v>1973</v>
      </c>
      <c r="E80" s="63" t="s">
        <v>76</v>
      </c>
      <c r="F80" s="53">
        <f t="shared" si="2"/>
        <v>29.54545454545454</v>
      </c>
      <c r="G80" s="54">
        <v>29.54545454545454</v>
      </c>
      <c r="H80" s="54"/>
      <c r="I80" s="54"/>
      <c r="J80" s="54"/>
      <c r="K80" s="54"/>
      <c r="L80" s="55"/>
    </row>
    <row r="81" spans="1:12" s="50" customFormat="1" x14ac:dyDescent="0.25">
      <c r="A81" s="51">
        <v>78</v>
      </c>
      <c r="B81" s="63" t="s">
        <v>177</v>
      </c>
      <c r="C81" s="63" t="s">
        <v>27</v>
      </c>
      <c r="D81" s="63">
        <v>1982</v>
      </c>
      <c r="E81" s="63"/>
      <c r="F81" s="53">
        <f t="shared" si="2"/>
        <v>28.571428571428569</v>
      </c>
      <c r="G81" s="54"/>
      <c r="H81" s="54">
        <v>28.571428571428569</v>
      </c>
      <c r="I81" s="54"/>
      <c r="J81" s="54"/>
      <c r="K81" s="54"/>
      <c r="L81" s="55"/>
    </row>
    <row r="82" spans="1:12" s="50" customFormat="1" x14ac:dyDescent="0.25">
      <c r="A82" s="51">
        <v>79</v>
      </c>
      <c r="B82" s="63" t="s">
        <v>82</v>
      </c>
      <c r="C82" s="63" t="s">
        <v>60</v>
      </c>
      <c r="D82" s="63">
        <v>1977</v>
      </c>
      <c r="E82" s="63" t="s">
        <v>83</v>
      </c>
      <c r="F82" s="53">
        <f t="shared" si="2"/>
        <v>27.27272727272727</v>
      </c>
      <c r="G82" s="54">
        <v>27.27272727272727</v>
      </c>
      <c r="H82" s="54"/>
      <c r="I82" s="54"/>
      <c r="J82" s="54"/>
      <c r="K82" s="54"/>
      <c r="L82" s="55"/>
    </row>
    <row r="83" spans="1:12" s="50" customFormat="1" x14ac:dyDescent="0.25">
      <c r="A83" s="51">
        <v>80</v>
      </c>
      <c r="B83" s="63" t="s">
        <v>263</v>
      </c>
      <c r="C83" s="63" t="s">
        <v>262</v>
      </c>
      <c r="D83" s="63">
        <v>1994</v>
      </c>
      <c r="E83" s="63"/>
      <c r="F83" s="53">
        <f t="shared" si="2"/>
        <v>26.666666666666671</v>
      </c>
      <c r="G83" s="54"/>
      <c r="H83" s="54"/>
      <c r="I83" s="54">
        <v>26.666666666666671</v>
      </c>
      <c r="J83" s="54"/>
      <c r="K83" s="54"/>
      <c r="L83" s="55"/>
    </row>
    <row r="84" spans="1:12" s="50" customFormat="1" x14ac:dyDescent="0.25">
      <c r="A84" s="51">
        <v>81</v>
      </c>
      <c r="B84" s="63" t="s">
        <v>179</v>
      </c>
      <c r="C84" s="63" t="s">
        <v>178</v>
      </c>
      <c r="D84" s="63">
        <v>1972</v>
      </c>
      <c r="E84" s="63" t="s">
        <v>106</v>
      </c>
      <c r="F84" s="53">
        <f t="shared" si="2"/>
        <v>26.190476190476186</v>
      </c>
      <c r="G84" s="54"/>
      <c r="H84" s="54">
        <v>26.190476190476186</v>
      </c>
      <c r="I84" s="54"/>
      <c r="J84" s="54"/>
      <c r="K84" s="54"/>
      <c r="L84" s="55"/>
    </row>
    <row r="85" spans="1:12" s="50" customFormat="1" x14ac:dyDescent="0.25">
      <c r="A85" s="51">
        <v>82</v>
      </c>
      <c r="B85" s="63" t="s">
        <v>180</v>
      </c>
      <c r="C85" s="63" t="s">
        <v>10</v>
      </c>
      <c r="D85" s="63">
        <v>1989</v>
      </c>
      <c r="E85" s="63"/>
      <c r="F85" s="53">
        <f t="shared" si="2"/>
        <v>23.809523809523814</v>
      </c>
      <c r="G85" s="54"/>
      <c r="H85" s="54">
        <v>23.809523809523814</v>
      </c>
      <c r="I85" s="54"/>
      <c r="J85" s="54"/>
      <c r="K85" s="54"/>
      <c r="L85" s="55"/>
    </row>
    <row r="86" spans="1:12" s="50" customFormat="1" x14ac:dyDescent="0.25">
      <c r="A86" s="51">
        <v>83</v>
      </c>
      <c r="B86" s="63" t="s">
        <v>264</v>
      </c>
      <c r="C86" s="63" t="s">
        <v>4</v>
      </c>
      <c r="D86" s="63">
        <v>1997</v>
      </c>
      <c r="E86" s="63"/>
      <c r="F86" s="53">
        <f t="shared" si="2"/>
        <v>23.333333333333329</v>
      </c>
      <c r="G86" s="54"/>
      <c r="H86" s="54"/>
      <c r="I86" s="54">
        <v>23.333333333333329</v>
      </c>
      <c r="J86" s="54"/>
      <c r="K86" s="54"/>
      <c r="L86" s="55"/>
    </row>
    <row r="87" spans="1:12" s="50" customFormat="1" x14ac:dyDescent="0.25">
      <c r="A87" s="51">
        <v>84</v>
      </c>
      <c r="B87" s="63" t="s">
        <v>88</v>
      </c>
      <c r="C87" s="63" t="s">
        <v>10</v>
      </c>
      <c r="D87" s="63">
        <v>1967</v>
      </c>
      <c r="E87" s="63"/>
      <c r="F87" s="53">
        <f t="shared" si="2"/>
        <v>22.72727272727273</v>
      </c>
      <c r="G87" s="54">
        <v>22.72727272727273</v>
      </c>
      <c r="H87" s="54"/>
      <c r="I87" s="54"/>
      <c r="J87" s="54"/>
      <c r="K87" s="54"/>
      <c r="L87" s="55"/>
    </row>
    <row r="88" spans="1:12" s="50" customFormat="1" x14ac:dyDescent="0.25">
      <c r="A88" s="51">
        <v>85</v>
      </c>
      <c r="B88" s="63" t="s">
        <v>12</v>
      </c>
      <c r="C88" s="63" t="s">
        <v>7</v>
      </c>
      <c r="D88" s="63">
        <v>1980</v>
      </c>
      <c r="E88" s="63" t="s">
        <v>14</v>
      </c>
      <c r="F88" s="53">
        <f t="shared" si="2"/>
        <v>21.515151515151508</v>
      </c>
      <c r="G88" s="54">
        <v>18.181818181818176</v>
      </c>
      <c r="H88" s="54"/>
      <c r="I88" s="54">
        <v>3.3333333333333326</v>
      </c>
      <c r="J88" s="54"/>
      <c r="K88" s="54"/>
      <c r="L88" s="55"/>
    </row>
    <row r="89" spans="1:12" s="50" customFormat="1" x14ac:dyDescent="0.25">
      <c r="A89" s="51">
        <v>86</v>
      </c>
      <c r="B89" s="63" t="s">
        <v>170</v>
      </c>
      <c r="C89" s="63" t="s">
        <v>24</v>
      </c>
      <c r="D89" s="63">
        <v>2005</v>
      </c>
      <c r="E89" s="63"/>
      <c r="F89" s="53">
        <f t="shared" si="2"/>
        <v>21.428571428571431</v>
      </c>
      <c r="G89" s="54"/>
      <c r="H89" s="54">
        <v>21.428571428571431</v>
      </c>
      <c r="I89" s="54"/>
      <c r="J89" s="54"/>
      <c r="K89" s="54"/>
      <c r="L89" s="55"/>
    </row>
    <row r="90" spans="1:12" s="50" customFormat="1" x14ac:dyDescent="0.25">
      <c r="A90" s="51">
        <v>87</v>
      </c>
      <c r="B90" s="63" t="s">
        <v>89</v>
      </c>
      <c r="C90" s="63" t="s">
        <v>90</v>
      </c>
      <c r="D90" s="63">
        <v>1977</v>
      </c>
      <c r="E90" s="63" t="s">
        <v>91</v>
      </c>
      <c r="F90" s="53">
        <f t="shared" si="2"/>
        <v>20.45454545454546</v>
      </c>
      <c r="G90" s="54">
        <v>20.45454545454546</v>
      </c>
      <c r="H90" s="54"/>
      <c r="I90" s="54"/>
      <c r="J90" s="54"/>
      <c r="K90" s="54"/>
      <c r="L90" s="55"/>
    </row>
    <row r="91" spans="1:12" s="50" customFormat="1" x14ac:dyDescent="0.25">
      <c r="A91" s="51">
        <v>88</v>
      </c>
      <c r="B91" s="63" t="s">
        <v>265</v>
      </c>
      <c r="C91" s="63" t="s">
        <v>242</v>
      </c>
      <c r="D91" s="63">
        <v>2010</v>
      </c>
      <c r="E91" s="63" t="s">
        <v>233</v>
      </c>
      <c r="F91" s="53">
        <f t="shared" si="2"/>
        <v>19.999999999999996</v>
      </c>
      <c r="G91" s="54"/>
      <c r="H91" s="54"/>
      <c r="I91" s="54">
        <v>19.999999999999996</v>
      </c>
      <c r="J91" s="54"/>
      <c r="K91" s="54"/>
      <c r="L91" s="55"/>
    </row>
    <row r="92" spans="1:12" s="50" customFormat="1" x14ac:dyDescent="0.25">
      <c r="A92" s="51">
        <v>89</v>
      </c>
      <c r="B92" s="63" t="s">
        <v>182</v>
      </c>
      <c r="C92" s="63" t="s">
        <v>181</v>
      </c>
      <c r="D92" s="63">
        <v>1965</v>
      </c>
      <c r="E92" s="63" t="s">
        <v>183</v>
      </c>
      <c r="F92" s="53">
        <f t="shared" si="2"/>
        <v>19.047619047619047</v>
      </c>
      <c r="G92" s="54"/>
      <c r="H92" s="54">
        <v>19.047619047619047</v>
      </c>
      <c r="I92" s="54"/>
      <c r="J92" s="54"/>
      <c r="K92" s="54"/>
      <c r="L92" s="55"/>
    </row>
    <row r="93" spans="1:12" s="50" customFormat="1" x14ac:dyDescent="0.25">
      <c r="A93" s="51">
        <v>90</v>
      </c>
      <c r="B93" s="63" t="s">
        <v>110</v>
      </c>
      <c r="C93" s="63" t="s">
        <v>27</v>
      </c>
      <c r="D93" s="63">
        <v>1969</v>
      </c>
      <c r="E93" s="63" t="s">
        <v>282</v>
      </c>
      <c r="F93" s="53">
        <f t="shared" si="2"/>
        <v>18.831168831168831</v>
      </c>
      <c r="G93" s="54">
        <v>4.5454545454545414</v>
      </c>
      <c r="H93" s="54">
        <v>14.28571428571429</v>
      </c>
      <c r="I93" s="54"/>
      <c r="J93" s="54"/>
      <c r="K93" s="54"/>
      <c r="L93" s="55"/>
    </row>
    <row r="94" spans="1:12" s="50" customFormat="1" x14ac:dyDescent="0.25">
      <c r="A94" s="51">
        <v>91</v>
      </c>
      <c r="B94" s="63" t="s">
        <v>266</v>
      </c>
      <c r="C94" s="63" t="s">
        <v>62</v>
      </c>
      <c r="D94" s="63">
        <v>1984</v>
      </c>
      <c r="E94" s="63" t="s">
        <v>225</v>
      </c>
      <c r="F94" s="53">
        <f t="shared" si="2"/>
        <v>16.666666666666664</v>
      </c>
      <c r="G94" s="54"/>
      <c r="H94" s="54"/>
      <c r="I94" s="54">
        <v>16.666666666666664</v>
      </c>
      <c r="J94" s="54"/>
      <c r="K94" s="54"/>
      <c r="L94" s="55"/>
    </row>
    <row r="95" spans="1:12" s="50" customFormat="1" x14ac:dyDescent="0.25">
      <c r="A95" s="51">
        <v>92</v>
      </c>
      <c r="B95" s="63" t="s">
        <v>184</v>
      </c>
      <c r="C95" s="63" t="s">
        <v>171</v>
      </c>
      <c r="D95" s="63">
        <v>1984</v>
      </c>
      <c r="E95" s="63" t="s">
        <v>106</v>
      </c>
      <c r="F95" s="53">
        <f t="shared" si="2"/>
        <v>16.666666666666664</v>
      </c>
      <c r="G95" s="54"/>
      <c r="H95" s="54">
        <v>16.666666666666664</v>
      </c>
      <c r="I95" s="54"/>
      <c r="J95" s="54"/>
      <c r="K95" s="54"/>
      <c r="L95" s="55"/>
    </row>
    <row r="96" spans="1:12" s="50" customFormat="1" x14ac:dyDescent="0.25">
      <c r="A96" s="51">
        <v>93</v>
      </c>
      <c r="B96" s="63" t="s">
        <v>95</v>
      </c>
      <c r="C96" s="63" t="s">
        <v>96</v>
      </c>
      <c r="D96" s="63">
        <v>1975</v>
      </c>
      <c r="E96" s="63" t="s">
        <v>97</v>
      </c>
      <c r="F96" s="53">
        <f t="shared" si="2"/>
        <v>15.909090909090907</v>
      </c>
      <c r="G96" s="54">
        <v>15.909090909090907</v>
      </c>
      <c r="H96" s="54"/>
      <c r="I96" s="54"/>
      <c r="J96" s="54"/>
      <c r="K96" s="54"/>
      <c r="L96" s="55"/>
    </row>
    <row r="97" spans="1:12" s="50" customFormat="1" x14ac:dyDescent="0.25">
      <c r="A97" s="51">
        <v>94</v>
      </c>
      <c r="B97" s="63" t="s">
        <v>100</v>
      </c>
      <c r="C97" s="63" t="s">
        <v>60</v>
      </c>
      <c r="D97" s="63">
        <v>1967</v>
      </c>
      <c r="E97" s="63" t="s">
        <v>101</v>
      </c>
      <c r="F97" s="53">
        <f t="shared" si="2"/>
        <v>13.636363636363635</v>
      </c>
      <c r="G97" s="54">
        <v>13.636363636363635</v>
      </c>
      <c r="H97" s="54"/>
      <c r="I97" s="54"/>
      <c r="J97" s="54"/>
      <c r="K97" s="54"/>
      <c r="L97" s="55"/>
    </row>
    <row r="98" spans="1:12" s="50" customFormat="1" x14ac:dyDescent="0.25">
      <c r="A98" s="51">
        <v>95</v>
      </c>
      <c r="B98" s="63" t="s">
        <v>267</v>
      </c>
      <c r="C98" s="63" t="s">
        <v>108</v>
      </c>
      <c r="D98" s="63">
        <v>1989</v>
      </c>
      <c r="E98" s="63" t="s">
        <v>63</v>
      </c>
      <c r="F98" s="53">
        <f t="shared" si="2"/>
        <v>13.33333333333333</v>
      </c>
      <c r="G98" s="54"/>
      <c r="H98" s="54"/>
      <c r="I98" s="54">
        <v>13.33333333333333</v>
      </c>
      <c r="J98" s="54"/>
      <c r="K98" s="54"/>
      <c r="L98" s="55"/>
    </row>
    <row r="99" spans="1:12" s="50" customFormat="1" x14ac:dyDescent="0.25">
      <c r="A99" s="51">
        <v>96</v>
      </c>
      <c r="B99" s="63" t="s">
        <v>186</v>
      </c>
      <c r="C99" s="63" t="s">
        <v>108</v>
      </c>
      <c r="D99" s="63">
        <v>1993</v>
      </c>
      <c r="E99" s="63" t="s">
        <v>187</v>
      </c>
      <c r="F99" s="53">
        <f t="shared" si="2"/>
        <v>11.904761904761907</v>
      </c>
      <c r="G99" s="54"/>
      <c r="H99" s="54">
        <v>11.904761904761907</v>
      </c>
      <c r="I99" s="54"/>
      <c r="J99" s="54"/>
      <c r="K99" s="54"/>
      <c r="L99" s="55"/>
    </row>
    <row r="100" spans="1:12" s="50" customFormat="1" x14ac:dyDescent="0.25">
      <c r="A100" s="51">
        <v>97</v>
      </c>
      <c r="B100" s="63" t="s">
        <v>102</v>
      </c>
      <c r="C100" s="63" t="s">
        <v>60</v>
      </c>
      <c r="D100" s="63">
        <v>1967</v>
      </c>
      <c r="E100" s="63" t="s">
        <v>103</v>
      </c>
      <c r="F100" s="53">
        <f t="shared" ref="F100:F131" si="3">SUM(G100:L100)</f>
        <v>11.363636363636365</v>
      </c>
      <c r="G100" s="54">
        <v>11.363636363636365</v>
      </c>
      <c r="H100" s="54"/>
      <c r="I100" s="54"/>
      <c r="J100" s="54"/>
      <c r="K100" s="54"/>
      <c r="L100" s="55"/>
    </row>
    <row r="101" spans="1:12" s="50" customFormat="1" x14ac:dyDescent="0.25">
      <c r="A101" s="51">
        <v>98</v>
      </c>
      <c r="B101" s="63" t="s">
        <v>268</v>
      </c>
      <c r="C101" s="63" t="s">
        <v>30</v>
      </c>
      <c r="D101" s="63">
        <v>1993</v>
      </c>
      <c r="E101" s="63" t="s">
        <v>269</v>
      </c>
      <c r="F101" s="53">
        <f t="shared" si="3"/>
        <v>9.9999999999999982</v>
      </c>
      <c r="G101" s="54"/>
      <c r="H101" s="54"/>
      <c r="I101" s="54">
        <v>9.9999999999999982</v>
      </c>
      <c r="J101" s="54"/>
      <c r="K101" s="54"/>
      <c r="L101" s="55"/>
    </row>
    <row r="102" spans="1:12" s="50" customFormat="1" x14ac:dyDescent="0.25">
      <c r="A102" s="51">
        <v>99</v>
      </c>
      <c r="B102" s="63" t="s">
        <v>188</v>
      </c>
      <c r="C102" s="63" t="s">
        <v>4</v>
      </c>
      <c r="D102" s="63">
        <v>1963</v>
      </c>
      <c r="E102" s="63" t="s">
        <v>106</v>
      </c>
      <c r="F102" s="53">
        <f t="shared" si="3"/>
        <v>9.5238095238095237</v>
      </c>
      <c r="G102" s="54"/>
      <c r="H102" s="54">
        <v>9.5238095238095237</v>
      </c>
      <c r="I102" s="54"/>
      <c r="J102" s="54"/>
      <c r="K102" s="54"/>
      <c r="L102" s="55"/>
    </row>
    <row r="103" spans="1:12" s="50" customFormat="1" x14ac:dyDescent="0.25">
      <c r="A103" s="51">
        <v>100</v>
      </c>
      <c r="B103" s="63" t="s">
        <v>104</v>
      </c>
      <c r="C103" s="63" t="s">
        <v>105</v>
      </c>
      <c r="D103" s="63">
        <v>1979</v>
      </c>
      <c r="E103" s="63" t="s">
        <v>106</v>
      </c>
      <c r="F103" s="53">
        <f t="shared" si="3"/>
        <v>9.0909090909090935</v>
      </c>
      <c r="G103" s="54">
        <v>9.0909090909090935</v>
      </c>
      <c r="H103" s="54"/>
      <c r="I103" s="54"/>
      <c r="J103" s="54"/>
      <c r="K103" s="54"/>
      <c r="L103" s="55"/>
    </row>
    <row r="104" spans="1:12" s="50" customFormat="1" x14ac:dyDescent="0.25">
      <c r="A104" s="51">
        <v>101</v>
      </c>
      <c r="B104" s="63" t="s">
        <v>189</v>
      </c>
      <c r="C104" s="63" t="s">
        <v>57</v>
      </c>
      <c r="D104" s="63">
        <v>1974</v>
      </c>
      <c r="E104" s="63" t="s">
        <v>190</v>
      </c>
      <c r="F104" s="53">
        <f t="shared" si="3"/>
        <v>7.1428571428571397</v>
      </c>
      <c r="G104" s="54"/>
      <c r="H104" s="54">
        <v>7.1428571428571397</v>
      </c>
      <c r="I104" s="54"/>
      <c r="J104" s="54"/>
      <c r="K104" s="54"/>
      <c r="L104" s="55"/>
    </row>
    <row r="105" spans="1:12" s="50" customFormat="1" x14ac:dyDescent="0.25">
      <c r="A105" s="51">
        <v>102</v>
      </c>
      <c r="B105" s="63" t="s">
        <v>107</v>
      </c>
      <c r="C105" s="63" t="s">
        <v>108</v>
      </c>
      <c r="D105" s="63">
        <v>1957</v>
      </c>
      <c r="E105" s="63" t="s">
        <v>109</v>
      </c>
      <c r="F105" s="53">
        <f t="shared" si="3"/>
        <v>6.8181818181818237</v>
      </c>
      <c r="G105" s="54">
        <v>6.8181818181818237</v>
      </c>
      <c r="H105" s="54"/>
      <c r="I105" s="54"/>
      <c r="J105" s="54"/>
      <c r="K105" s="54"/>
      <c r="L105" s="55"/>
    </row>
    <row r="106" spans="1:12" s="50" customFormat="1" x14ac:dyDescent="0.25">
      <c r="A106" s="51">
        <v>103</v>
      </c>
      <c r="B106" s="63" t="s">
        <v>270</v>
      </c>
      <c r="C106" s="63" t="s">
        <v>54</v>
      </c>
      <c r="D106" s="63">
        <v>1965</v>
      </c>
      <c r="E106" s="63" t="s">
        <v>271</v>
      </c>
      <c r="F106" s="53">
        <f t="shared" si="3"/>
        <v>6.6666666666666652</v>
      </c>
      <c r="G106" s="54"/>
      <c r="H106" s="54"/>
      <c r="I106" s="54">
        <v>6.6666666666666652</v>
      </c>
      <c r="J106" s="54"/>
      <c r="K106" s="54"/>
      <c r="L106" s="55"/>
    </row>
    <row r="107" spans="1:12" s="50" customFormat="1" x14ac:dyDescent="0.25">
      <c r="A107" s="51">
        <v>104</v>
      </c>
      <c r="B107" s="63" t="s">
        <v>192</v>
      </c>
      <c r="C107" s="63" t="s">
        <v>191</v>
      </c>
      <c r="D107" s="63">
        <v>1988</v>
      </c>
      <c r="E107" s="63" t="s">
        <v>193</v>
      </c>
      <c r="F107" s="53">
        <f t="shared" si="3"/>
        <v>4.7619047619047672</v>
      </c>
      <c r="G107" s="54"/>
      <c r="H107" s="54">
        <v>4.7619047619047672</v>
      </c>
      <c r="I107" s="54"/>
      <c r="J107" s="54"/>
      <c r="K107" s="54"/>
      <c r="L107" s="55"/>
    </row>
    <row r="108" spans="1:12" s="50" customFormat="1" x14ac:dyDescent="0.25">
      <c r="A108" s="51">
        <v>105</v>
      </c>
      <c r="B108" s="63" t="s">
        <v>168</v>
      </c>
      <c r="C108" s="63" t="s">
        <v>178</v>
      </c>
      <c r="D108" s="63">
        <v>1964</v>
      </c>
      <c r="E108" s="63" t="s">
        <v>194</v>
      </c>
      <c r="F108" s="53">
        <f t="shared" si="3"/>
        <v>2.3809523809523836</v>
      </c>
      <c r="G108" s="54"/>
      <c r="H108" s="54">
        <v>2.3809523809523836</v>
      </c>
      <c r="I108" s="54"/>
      <c r="J108" s="54"/>
      <c r="K108" s="54"/>
      <c r="L108" s="55"/>
    </row>
    <row r="109" spans="1:12" s="50" customFormat="1" x14ac:dyDescent="0.25">
      <c r="A109" s="51">
        <v>106</v>
      </c>
      <c r="B109" s="63" t="s">
        <v>112</v>
      </c>
      <c r="C109" s="63" t="s">
        <v>113</v>
      </c>
      <c r="D109" s="63">
        <v>1978</v>
      </c>
      <c r="E109" s="63" t="s">
        <v>114</v>
      </c>
      <c r="F109" s="53">
        <f t="shared" si="3"/>
        <v>2.2727272727272707</v>
      </c>
      <c r="G109" s="54">
        <v>2.2727272727272707</v>
      </c>
      <c r="H109" s="54"/>
      <c r="I109" s="54"/>
      <c r="J109" s="54"/>
      <c r="K109" s="54"/>
      <c r="L109" s="55"/>
    </row>
    <row r="110" spans="1:12" s="50" customFormat="1" x14ac:dyDescent="0.25">
      <c r="A110" s="51">
        <v>107</v>
      </c>
      <c r="B110" s="63" t="s">
        <v>12</v>
      </c>
      <c r="C110" s="63" t="s">
        <v>272</v>
      </c>
      <c r="D110" s="63">
        <v>2010</v>
      </c>
      <c r="E110" s="63" t="s">
        <v>14</v>
      </c>
      <c r="F110" s="53">
        <f t="shared" si="3"/>
        <v>0</v>
      </c>
      <c r="G110" s="54"/>
      <c r="H110" s="54"/>
      <c r="I110" s="54">
        <v>0</v>
      </c>
      <c r="J110" s="54"/>
      <c r="K110" s="54"/>
      <c r="L110" s="55"/>
    </row>
    <row r="111" spans="1:12" s="50" customFormat="1" x14ac:dyDescent="0.25">
      <c r="A111" s="51">
        <v>108</v>
      </c>
      <c r="B111" s="63" t="s">
        <v>115</v>
      </c>
      <c r="C111" s="63" t="s">
        <v>116</v>
      </c>
      <c r="D111" s="63">
        <v>1955</v>
      </c>
      <c r="E111" s="63" t="s">
        <v>117</v>
      </c>
      <c r="F111" s="53">
        <f t="shared" si="3"/>
        <v>0</v>
      </c>
      <c r="G111" s="54">
        <v>0</v>
      </c>
      <c r="H111" s="54"/>
      <c r="I111" s="54"/>
      <c r="J111" s="54"/>
      <c r="K111" s="54"/>
      <c r="L111" s="55"/>
    </row>
    <row r="112" spans="1:12" s="50" customFormat="1" ht="13.5" thickBot="1" x14ac:dyDescent="0.3">
      <c r="A112" s="56">
        <v>109</v>
      </c>
      <c r="B112" s="64" t="s">
        <v>195</v>
      </c>
      <c r="C112" s="64" t="s">
        <v>10</v>
      </c>
      <c r="D112" s="64">
        <v>1954</v>
      </c>
      <c r="E112" s="64" t="s">
        <v>106</v>
      </c>
      <c r="F112" s="58">
        <f t="shared" si="3"/>
        <v>0</v>
      </c>
      <c r="G112" s="59"/>
      <c r="H112" s="59">
        <v>0</v>
      </c>
      <c r="I112" s="59"/>
      <c r="J112" s="59"/>
      <c r="K112" s="59"/>
      <c r="L112" s="60"/>
    </row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  <row r="225" s="50" customFormat="1" x14ac:dyDescent="0.25"/>
    <row r="226" s="50" customFormat="1" x14ac:dyDescent="0.25"/>
    <row r="227" s="50" customFormat="1" x14ac:dyDescent="0.25"/>
    <row r="228" s="50" customFormat="1" x14ac:dyDescent="0.25"/>
    <row r="229" s="50" customFormat="1" x14ac:dyDescent="0.25"/>
    <row r="230" s="50" customFormat="1" x14ac:dyDescent="0.25"/>
    <row r="231" s="50" customFormat="1" x14ac:dyDescent="0.25"/>
    <row r="232" s="50" customFormat="1" x14ac:dyDescent="0.25"/>
    <row r="233" s="50" customFormat="1" x14ac:dyDescent="0.25"/>
    <row r="234" s="50" customFormat="1" x14ac:dyDescent="0.25"/>
    <row r="235" s="50" customFormat="1" x14ac:dyDescent="0.25"/>
    <row r="236" s="50" customFormat="1" x14ac:dyDescent="0.25"/>
    <row r="237" s="50" customFormat="1" x14ac:dyDescent="0.25"/>
    <row r="238" s="50" customFormat="1" x14ac:dyDescent="0.25"/>
    <row r="239" s="50" customFormat="1" x14ac:dyDescent="0.25"/>
    <row r="240" s="50" customFormat="1" x14ac:dyDescent="0.25"/>
    <row r="241" s="50" customFormat="1" x14ac:dyDescent="0.25"/>
    <row r="242" s="50" customFormat="1" x14ac:dyDescent="0.25"/>
    <row r="243" s="50" customFormat="1" x14ac:dyDescent="0.25"/>
    <row r="244" s="50" customFormat="1" x14ac:dyDescent="0.25"/>
    <row r="245" s="50" customFormat="1" x14ac:dyDescent="0.25"/>
    <row r="246" s="50" customFormat="1" x14ac:dyDescent="0.25"/>
    <row r="247" s="50" customFormat="1" x14ac:dyDescent="0.25"/>
    <row r="248" s="50" customFormat="1" x14ac:dyDescent="0.25"/>
    <row r="249" s="50" customFormat="1" x14ac:dyDescent="0.25"/>
    <row r="250" s="50" customFormat="1" x14ac:dyDescent="0.25"/>
    <row r="251" s="50" customFormat="1" x14ac:dyDescent="0.25"/>
    <row r="252" s="50" customFormat="1" x14ac:dyDescent="0.25"/>
    <row r="253" s="50" customFormat="1" x14ac:dyDescent="0.25"/>
    <row r="254" s="50" customFormat="1" x14ac:dyDescent="0.25"/>
    <row r="255" s="50" customFormat="1" x14ac:dyDescent="0.25"/>
    <row r="256" s="50" customFormat="1" x14ac:dyDescent="0.25"/>
    <row r="257" s="50" customFormat="1" x14ac:dyDescent="0.25"/>
    <row r="258" s="50" customFormat="1" x14ac:dyDescent="0.25"/>
    <row r="259" s="50" customFormat="1" x14ac:dyDescent="0.25"/>
    <row r="260" s="50" customFormat="1" x14ac:dyDescent="0.25"/>
    <row r="261" s="50" customFormat="1" x14ac:dyDescent="0.25"/>
    <row r="262" s="50" customFormat="1" x14ac:dyDescent="0.25"/>
    <row r="263" s="50" customFormat="1" x14ac:dyDescent="0.25"/>
    <row r="264" s="50" customFormat="1" x14ac:dyDescent="0.25"/>
    <row r="265" s="50" customFormat="1" x14ac:dyDescent="0.25"/>
    <row r="266" s="50" customFormat="1" x14ac:dyDescent="0.25"/>
    <row r="267" s="50" customFormat="1" x14ac:dyDescent="0.25"/>
    <row r="268" s="50" customFormat="1" x14ac:dyDescent="0.25"/>
    <row r="269" s="50" customFormat="1" x14ac:dyDescent="0.25"/>
    <row r="270" s="50" customFormat="1" x14ac:dyDescent="0.25"/>
    <row r="271" s="50" customFormat="1" x14ac:dyDescent="0.25"/>
    <row r="272" s="50" customFormat="1" x14ac:dyDescent="0.25"/>
    <row r="273" s="50" customFormat="1" x14ac:dyDescent="0.25"/>
    <row r="274" s="50" customFormat="1" x14ac:dyDescent="0.25"/>
    <row r="275" s="50" customFormat="1" x14ac:dyDescent="0.25"/>
    <row r="276" s="50" customFormat="1" x14ac:dyDescent="0.25"/>
    <row r="277" s="50" customFormat="1" x14ac:dyDescent="0.25"/>
    <row r="278" s="50" customFormat="1" x14ac:dyDescent="0.25"/>
    <row r="279" s="50" customFormat="1" x14ac:dyDescent="0.25"/>
    <row r="280" s="50" customFormat="1" x14ac:dyDescent="0.25"/>
    <row r="281" s="50" customFormat="1" x14ac:dyDescent="0.25"/>
    <row r="282" s="50" customFormat="1" x14ac:dyDescent="0.25"/>
    <row r="283" s="50" customFormat="1" x14ac:dyDescent="0.25"/>
    <row r="284" s="50" customFormat="1" x14ac:dyDescent="0.25"/>
    <row r="285" s="50" customFormat="1" x14ac:dyDescent="0.25"/>
    <row r="286" s="50" customFormat="1" x14ac:dyDescent="0.25"/>
    <row r="287" s="50" customFormat="1" x14ac:dyDescent="0.25"/>
    <row r="288" s="50" customFormat="1" x14ac:dyDescent="0.25"/>
    <row r="289" s="50" customFormat="1" x14ac:dyDescent="0.25"/>
    <row r="290" s="50" customFormat="1" x14ac:dyDescent="0.25"/>
    <row r="291" s="50" customFormat="1" x14ac:dyDescent="0.25"/>
    <row r="292" s="50" customFormat="1" x14ac:dyDescent="0.25"/>
    <row r="293" s="50" customFormat="1" x14ac:dyDescent="0.25"/>
    <row r="294" s="50" customFormat="1" x14ac:dyDescent="0.25"/>
    <row r="295" s="50" customFormat="1" x14ac:dyDescent="0.25"/>
    <row r="296" s="50" customFormat="1" x14ac:dyDescent="0.25"/>
    <row r="297" s="50" customFormat="1" x14ac:dyDescent="0.25"/>
    <row r="298" s="50" customFormat="1" x14ac:dyDescent="0.25"/>
    <row r="299" s="50" customFormat="1" x14ac:dyDescent="0.25"/>
    <row r="300" s="50" customFormat="1" x14ac:dyDescent="0.25"/>
    <row r="301" s="50" customFormat="1" x14ac:dyDescent="0.25"/>
    <row r="302" s="50" customFormat="1" x14ac:dyDescent="0.25"/>
    <row r="303" s="50" customFormat="1" x14ac:dyDescent="0.25"/>
    <row r="304" s="50" customFormat="1" x14ac:dyDescent="0.25"/>
    <row r="305" s="50" customFormat="1" x14ac:dyDescent="0.25"/>
    <row r="306" s="50" customFormat="1" x14ac:dyDescent="0.25"/>
    <row r="307" s="50" customFormat="1" x14ac:dyDescent="0.25"/>
    <row r="308" s="50" customFormat="1" x14ac:dyDescent="0.25"/>
    <row r="309" s="50" customFormat="1" x14ac:dyDescent="0.25"/>
    <row r="310" s="50" customFormat="1" x14ac:dyDescent="0.25"/>
    <row r="311" s="50" customFormat="1" x14ac:dyDescent="0.25"/>
    <row r="312" s="50" customFormat="1" x14ac:dyDescent="0.25"/>
    <row r="313" s="50" customFormat="1" x14ac:dyDescent="0.25"/>
    <row r="314" s="50" customFormat="1" x14ac:dyDescent="0.25"/>
    <row r="315" s="50" customFormat="1" x14ac:dyDescent="0.25"/>
    <row r="316" s="50" customFormat="1" x14ac:dyDescent="0.25"/>
    <row r="317" s="50" customFormat="1" x14ac:dyDescent="0.25"/>
    <row r="318" s="50" customFormat="1" x14ac:dyDescent="0.25"/>
    <row r="319" s="50" customFormat="1" x14ac:dyDescent="0.25"/>
    <row r="320" s="50" customFormat="1" x14ac:dyDescent="0.25"/>
    <row r="321" s="50" customFormat="1" x14ac:dyDescent="0.25"/>
    <row r="322" s="50" customFormat="1" x14ac:dyDescent="0.25"/>
    <row r="323" s="50" customFormat="1" x14ac:dyDescent="0.25"/>
    <row r="324" s="50" customFormat="1" x14ac:dyDescent="0.25"/>
    <row r="325" s="50" customFormat="1" x14ac:dyDescent="0.25"/>
    <row r="326" s="50" customFormat="1" x14ac:dyDescent="0.25"/>
    <row r="327" s="50" customFormat="1" x14ac:dyDescent="0.25"/>
  </sheetData>
  <autoFilter ref="A3:L327" xr:uid="{1D667AF4-62B8-4281-8D3A-A0BF324B33EF}">
    <sortState ref="A4:L327">
      <sortCondition descending="1" ref="F3:F327"/>
    </sortState>
  </autoFilter>
  <pageMargins left="0" right="0" top="0" bottom="0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54C8F-FE25-409F-BB02-EFED678C3815}">
  <sheetPr>
    <tabColor rgb="FFFFFF00"/>
  </sheetPr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741E-674B-45BD-AA4E-3F5D83C64397}">
  <sheetPr>
    <tabColor theme="5" tint="-0.249977111117893"/>
  </sheetPr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6F9B-DB91-4617-966D-DC631F5A92A8}">
  <sheetPr>
    <tabColor theme="5" tint="-0.249977111117893"/>
  </sheetPr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5F178-52E5-415A-9233-F2A0D8768674}">
  <sheetPr>
    <tabColor rgb="FF7030A0"/>
  </sheetPr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A427-F4BE-4967-8F7F-106CE662AC1E}">
  <sheetPr>
    <tabColor rgb="FF7030A0"/>
  </sheetPr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8F04-B0A4-43B9-81C9-75D6870F35FA}">
  <sheetPr>
    <tabColor rgb="FFFF0000"/>
  </sheetPr>
  <dimension ref="A1:L216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9.42578125" style="44" customWidth="1"/>
    <col min="2" max="2" width="14.140625" style="44" customWidth="1"/>
    <col min="3" max="3" width="10.42578125" style="44" customWidth="1"/>
    <col min="4" max="4" width="5.7109375" style="44" customWidth="1"/>
    <col min="5" max="5" width="24.28515625" style="44" customWidth="1"/>
    <col min="6" max="12" width="11.140625" style="44" customWidth="1"/>
    <col min="13" max="16384" width="9.140625" style="44"/>
  </cols>
  <sheetData>
    <row r="1" spans="1:12" ht="26.25" x14ac:dyDescent="0.4">
      <c r="A1" s="61" t="s">
        <v>285</v>
      </c>
    </row>
    <row r="2" spans="1:12" ht="13.5" thickBot="1" x14ac:dyDescent="0.25"/>
    <row r="3" spans="1:12" ht="31.5" customHeight="1" thickBot="1" x14ac:dyDescent="0.25">
      <c r="A3" s="40" t="s">
        <v>281</v>
      </c>
      <c r="B3" s="41" t="s">
        <v>122</v>
      </c>
      <c r="C3" s="42" t="s">
        <v>119</v>
      </c>
      <c r="D3" s="42" t="s">
        <v>120</v>
      </c>
      <c r="E3" s="43" t="s">
        <v>123</v>
      </c>
      <c r="F3" s="40" t="s">
        <v>274</v>
      </c>
      <c r="G3" s="40" t="s">
        <v>275</v>
      </c>
      <c r="H3" s="40" t="s">
        <v>276</v>
      </c>
      <c r="I3" s="40" t="s">
        <v>277</v>
      </c>
      <c r="J3" s="40" t="s">
        <v>278</v>
      </c>
      <c r="K3" s="40" t="s">
        <v>279</v>
      </c>
      <c r="L3" s="40" t="s">
        <v>280</v>
      </c>
    </row>
    <row r="4" spans="1:12" s="50" customFormat="1" x14ac:dyDescent="0.25">
      <c r="A4" s="45">
        <v>1</v>
      </c>
      <c r="B4" s="62" t="s">
        <v>48</v>
      </c>
      <c r="C4" s="62" t="s">
        <v>49</v>
      </c>
      <c r="D4" s="62">
        <v>1980</v>
      </c>
      <c r="E4" s="62"/>
      <c r="F4" s="47">
        <f t="shared" ref="F4:F27" si="0">SUM(G4:L4)</f>
        <v>100</v>
      </c>
      <c r="G4" s="48">
        <v>100</v>
      </c>
      <c r="H4" s="48"/>
      <c r="I4" s="48"/>
      <c r="J4" s="46"/>
      <c r="K4" s="46"/>
      <c r="L4" s="65"/>
    </row>
    <row r="5" spans="1:12" s="50" customFormat="1" x14ac:dyDescent="0.25">
      <c r="A5" s="51">
        <v>2</v>
      </c>
      <c r="B5" s="63" t="s">
        <v>214</v>
      </c>
      <c r="C5" s="63" t="s">
        <v>213</v>
      </c>
      <c r="D5" s="63">
        <v>1971</v>
      </c>
      <c r="E5" s="63" t="s">
        <v>215</v>
      </c>
      <c r="F5" s="53">
        <f t="shared" si="0"/>
        <v>100</v>
      </c>
      <c r="G5" s="54"/>
      <c r="H5" s="54"/>
      <c r="I5" s="54">
        <v>100</v>
      </c>
      <c r="J5" s="52"/>
      <c r="K5" s="52"/>
      <c r="L5" s="66"/>
    </row>
    <row r="6" spans="1:12" s="50" customFormat="1" x14ac:dyDescent="0.25">
      <c r="A6" s="51">
        <v>3</v>
      </c>
      <c r="B6" s="63" t="s">
        <v>197</v>
      </c>
      <c r="C6" s="63" t="s">
        <v>196</v>
      </c>
      <c r="D6" s="63">
        <v>1987</v>
      </c>
      <c r="E6" s="63" t="s">
        <v>138</v>
      </c>
      <c r="F6" s="53">
        <f t="shared" si="0"/>
        <v>100</v>
      </c>
      <c r="G6" s="54"/>
      <c r="H6" s="54">
        <v>100</v>
      </c>
      <c r="I6" s="54"/>
      <c r="J6" s="52"/>
      <c r="K6" s="52"/>
      <c r="L6" s="66"/>
    </row>
    <row r="7" spans="1:12" s="50" customFormat="1" x14ac:dyDescent="0.25">
      <c r="A7" s="51">
        <v>4</v>
      </c>
      <c r="B7" s="63" t="s">
        <v>217</v>
      </c>
      <c r="C7" s="63" t="s">
        <v>216</v>
      </c>
      <c r="D7" s="63">
        <v>1962</v>
      </c>
      <c r="E7" s="63" t="s">
        <v>63</v>
      </c>
      <c r="F7" s="53">
        <f t="shared" si="0"/>
        <v>77.777777777777786</v>
      </c>
      <c r="G7" s="54"/>
      <c r="H7" s="54"/>
      <c r="I7" s="54">
        <v>77.777777777777786</v>
      </c>
      <c r="J7" s="52"/>
      <c r="K7" s="52"/>
      <c r="L7" s="66"/>
    </row>
    <row r="8" spans="1:12" s="50" customFormat="1" x14ac:dyDescent="0.25">
      <c r="A8" s="51">
        <v>5</v>
      </c>
      <c r="B8" s="63" t="s">
        <v>58</v>
      </c>
      <c r="C8" s="63" t="s">
        <v>59</v>
      </c>
      <c r="D8" s="63">
        <v>1984</v>
      </c>
      <c r="E8" s="63" t="s">
        <v>11</v>
      </c>
      <c r="F8" s="53">
        <f t="shared" si="0"/>
        <v>75</v>
      </c>
      <c r="G8" s="54">
        <v>75</v>
      </c>
      <c r="H8" s="54"/>
      <c r="I8" s="54"/>
      <c r="J8" s="52"/>
      <c r="K8" s="52"/>
      <c r="L8" s="66"/>
    </row>
    <row r="9" spans="1:12" s="50" customFormat="1" x14ac:dyDescent="0.25">
      <c r="A9" s="51">
        <v>6</v>
      </c>
      <c r="B9" s="63" t="s">
        <v>199</v>
      </c>
      <c r="C9" s="63" t="s">
        <v>198</v>
      </c>
      <c r="D9" s="63">
        <v>1987</v>
      </c>
      <c r="E9" s="63" t="s">
        <v>106</v>
      </c>
      <c r="F9" s="53">
        <f t="shared" si="0"/>
        <v>75</v>
      </c>
      <c r="G9" s="54"/>
      <c r="H9" s="54">
        <v>75</v>
      </c>
      <c r="I9" s="54"/>
      <c r="J9" s="52"/>
      <c r="K9" s="52"/>
      <c r="L9" s="66"/>
    </row>
    <row r="10" spans="1:12" s="50" customFormat="1" x14ac:dyDescent="0.25">
      <c r="A10" s="51">
        <v>7</v>
      </c>
      <c r="B10" s="63" t="s">
        <v>98</v>
      </c>
      <c r="C10" s="63" t="s">
        <v>99</v>
      </c>
      <c r="D10" s="63">
        <v>1989</v>
      </c>
      <c r="E10" s="63" t="s">
        <v>218</v>
      </c>
      <c r="F10" s="53">
        <f t="shared" si="0"/>
        <v>66.666666666666671</v>
      </c>
      <c r="G10" s="54">
        <v>0</v>
      </c>
      <c r="H10" s="54"/>
      <c r="I10" s="54">
        <v>66.666666666666671</v>
      </c>
      <c r="J10" s="52"/>
      <c r="K10" s="52"/>
      <c r="L10" s="66"/>
    </row>
    <row r="11" spans="1:12" s="50" customFormat="1" x14ac:dyDescent="0.25">
      <c r="A11" s="51">
        <v>8</v>
      </c>
      <c r="B11" s="63" t="s">
        <v>201</v>
      </c>
      <c r="C11" s="63" t="s">
        <v>200</v>
      </c>
      <c r="D11" s="63">
        <v>1986</v>
      </c>
      <c r="E11" s="63" t="s">
        <v>106</v>
      </c>
      <c r="F11" s="53">
        <f t="shared" si="0"/>
        <v>62.5</v>
      </c>
      <c r="G11" s="54"/>
      <c r="H11" s="54">
        <v>62.5</v>
      </c>
      <c r="I11" s="54"/>
      <c r="J11" s="52"/>
      <c r="K11" s="52"/>
      <c r="L11" s="66"/>
    </row>
    <row r="12" spans="1:12" s="50" customFormat="1" x14ac:dyDescent="0.25">
      <c r="A12" s="51">
        <v>9</v>
      </c>
      <c r="B12" s="63" t="s">
        <v>67</v>
      </c>
      <c r="C12" s="63" t="s">
        <v>68</v>
      </c>
      <c r="D12" s="63">
        <v>1980</v>
      </c>
      <c r="E12" s="63" t="s">
        <v>69</v>
      </c>
      <c r="F12" s="53">
        <f t="shared" si="0"/>
        <v>62.5</v>
      </c>
      <c r="G12" s="54">
        <v>62.5</v>
      </c>
      <c r="H12" s="54"/>
      <c r="I12" s="54"/>
      <c r="J12" s="52"/>
      <c r="K12" s="52"/>
      <c r="L12" s="66"/>
    </row>
    <row r="13" spans="1:12" s="50" customFormat="1" x14ac:dyDescent="0.25">
      <c r="A13" s="51">
        <v>10</v>
      </c>
      <c r="B13" s="63" t="s">
        <v>220</v>
      </c>
      <c r="C13" s="63" t="s">
        <v>219</v>
      </c>
      <c r="D13" s="63">
        <v>2001</v>
      </c>
      <c r="E13" s="63" t="s">
        <v>63</v>
      </c>
      <c r="F13" s="53">
        <f t="shared" si="0"/>
        <v>55.555555555555557</v>
      </c>
      <c r="G13" s="54"/>
      <c r="H13" s="54"/>
      <c r="I13" s="54">
        <v>55.555555555555557</v>
      </c>
      <c r="J13" s="52"/>
      <c r="K13" s="52"/>
      <c r="L13" s="66"/>
    </row>
    <row r="14" spans="1:12" s="50" customFormat="1" x14ac:dyDescent="0.25">
      <c r="A14" s="51">
        <v>11</v>
      </c>
      <c r="B14" s="63" t="s">
        <v>202</v>
      </c>
      <c r="C14" s="63" t="s">
        <v>185</v>
      </c>
      <c r="D14" s="63">
        <v>2005</v>
      </c>
      <c r="E14" s="63" t="s">
        <v>185</v>
      </c>
      <c r="F14" s="53">
        <f t="shared" si="0"/>
        <v>50</v>
      </c>
      <c r="G14" s="54"/>
      <c r="H14" s="54">
        <v>50</v>
      </c>
      <c r="I14" s="54"/>
      <c r="J14" s="52"/>
      <c r="K14" s="52"/>
      <c r="L14" s="66"/>
    </row>
    <row r="15" spans="1:12" s="50" customFormat="1" x14ac:dyDescent="0.25">
      <c r="A15" s="51">
        <v>12</v>
      </c>
      <c r="B15" s="63" t="s">
        <v>77</v>
      </c>
      <c r="C15" s="63" t="s">
        <v>78</v>
      </c>
      <c r="D15" s="63">
        <v>1984</v>
      </c>
      <c r="E15" s="63" t="s">
        <v>79</v>
      </c>
      <c r="F15" s="53">
        <f t="shared" si="0"/>
        <v>50</v>
      </c>
      <c r="G15" s="54">
        <v>50</v>
      </c>
      <c r="H15" s="54"/>
      <c r="I15" s="54"/>
      <c r="J15" s="52"/>
      <c r="K15" s="52"/>
      <c r="L15" s="66"/>
    </row>
    <row r="16" spans="1:12" s="50" customFormat="1" x14ac:dyDescent="0.25">
      <c r="A16" s="51">
        <v>13</v>
      </c>
      <c r="B16" s="63" t="s">
        <v>222</v>
      </c>
      <c r="C16" s="63" t="s">
        <v>221</v>
      </c>
      <c r="D16" s="63">
        <v>1978</v>
      </c>
      <c r="E16" s="63"/>
      <c r="F16" s="53">
        <f t="shared" si="0"/>
        <v>44.444444444444443</v>
      </c>
      <c r="G16" s="54"/>
      <c r="H16" s="54"/>
      <c r="I16" s="54">
        <v>44.444444444444443</v>
      </c>
      <c r="J16" s="52"/>
      <c r="K16" s="52"/>
      <c r="L16" s="66"/>
    </row>
    <row r="17" spans="1:12" s="50" customFormat="1" x14ac:dyDescent="0.25">
      <c r="A17" s="51">
        <v>14</v>
      </c>
      <c r="B17" s="63" t="s">
        <v>204</v>
      </c>
      <c r="C17" s="63" t="s">
        <v>203</v>
      </c>
      <c r="D17" s="63">
        <v>1978</v>
      </c>
      <c r="E17" s="63" t="s">
        <v>205</v>
      </c>
      <c r="F17" s="53">
        <f t="shared" si="0"/>
        <v>37.5</v>
      </c>
      <c r="G17" s="54"/>
      <c r="H17" s="54">
        <v>37.5</v>
      </c>
      <c r="I17" s="54"/>
      <c r="J17" s="52"/>
      <c r="K17" s="52"/>
      <c r="L17" s="66"/>
    </row>
    <row r="18" spans="1:12" s="50" customFormat="1" x14ac:dyDescent="0.25">
      <c r="A18" s="51">
        <v>15</v>
      </c>
      <c r="B18" s="63" t="s">
        <v>80</v>
      </c>
      <c r="C18" s="63" t="s">
        <v>81</v>
      </c>
      <c r="D18" s="63">
        <v>1985</v>
      </c>
      <c r="E18" s="63" t="s">
        <v>79</v>
      </c>
      <c r="F18" s="53">
        <f t="shared" si="0"/>
        <v>37.5</v>
      </c>
      <c r="G18" s="54">
        <v>37.5</v>
      </c>
      <c r="H18" s="54"/>
      <c r="I18" s="54"/>
      <c r="J18" s="52"/>
      <c r="K18" s="52"/>
      <c r="L18" s="66"/>
    </row>
    <row r="19" spans="1:12" s="50" customFormat="1" x14ac:dyDescent="0.25">
      <c r="A19" s="51">
        <v>16</v>
      </c>
      <c r="B19" s="63" t="s">
        <v>224</v>
      </c>
      <c r="C19" s="63" t="s">
        <v>223</v>
      </c>
      <c r="D19" s="63">
        <v>2007</v>
      </c>
      <c r="E19" s="63" t="s">
        <v>225</v>
      </c>
      <c r="F19" s="53">
        <f t="shared" si="0"/>
        <v>33.333333333333336</v>
      </c>
      <c r="G19" s="54"/>
      <c r="H19" s="54"/>
      <c r="I19" s="54">
        <v>33.333333333333336</v>
      </c>
      <c r="J19" s="52"/>
      <c r="K19" s="52"/>
      <c r="L19" s="66"/>
    </row>
    <row r="20" spans="1:12" s="50" customFormat="1" x14ac:dyDescent="0.25">
      <c r="A20" s="51">
        <v>17</v>
      </c>
      <c r="B20" s="63" t="s">
        <v>207</v>
      </c>
      <c r="C20" s="63" t="s">
        <v>206</v>
      </c>
      <c r="D20" s="63">
        <v>1955</v>
      </c>
      <c r="E20" s="63" t="s">
        <v>208</v>
      </c>
      <c r="F20" s="53">
        <f t="shared" si="0"/>
        <v>25</v>
      </c>
      <c r="G20" s="54"/>
      <c r="H20" s="54">
        <v>25</v>
      </c>
      <c r="I20" s="54"/>
      <c r="J20" s="52"/>
      <c r="K20" s="52"/>
      <c r="L20" s="66"/>
    </row>
    <row r="21" spans="1:12" s="50" customFormat="1" x14ac:dyDescent="0.25">
      <c r="A21" s="51">
        <v>18</v>
      </c>
      <c r="B21" s="63" t="s">
        <v>84</v>
      </c>
      <c r="C21" s="63" t="s">
        <v>85</v>
      </c>
      <c r="D21" s="63">
        <v>1973</v>
      </c>
      <c r="E21" s="63"/>
      <c r="F21" s="53">
        <f t="shared" si="0"/>
        <v>25</v>
      </c>
      <c r="G21" s="54">
        <v>25</v>
      </c>
      <c r="H21" s="54"/>
      <c r="I21" s="54"/>
      <c r="J21" s="52"/>
      <c r="K21" s="52"/>
      <c r="L21" s="66"/>
    </row>
    <row r="22" spans="1:12" s="50" customFormat="1" x14ac:dyDescent="0.25">
      <c r="A22" s="51">
        <v>19</v>
      </c>
      <c r="B22" s="63" t="s">
        <v>227</v>
      </c>
      <c r="C22" s="63" t="s">
        <v>226</v>
      </c>
      <c r="D22" s="63">
        <v>1975</v>
      </c>
      <c r="E22" s="63" t="s">
        <v>228</v>
      </c>
      <c r="F22" s="53">
        <f t="shared" si="0"/>
        <v>22.222222222222221</v>
      </c>
      <c r="G22" s="54"/>
      <c r="H22" s="54"/>
      <c r="I22" s="54">
        <v>22.222222222222221</v>
      </c>
      <c r="J22" s="52"/>
      <c r="K22" s="52"/>
      <c r="L22" s="66"/>
    </row>
    <row r="23" spans="1:12" s="50" customFormat="1" x14ac:dyDescent="0.25">
      <c r="A23" s="51">
        <v>20</v>
      </c>
      <c r="B23" s="63" t="s">
        <v>210</v>
      </c>
      <c r="C23" s="63" t="s">
        <v>209</v>
      </c>
      <c r="D23" s="63">
        <v>1976</v>
      </c>
      <c r="E23" s="63" t="s">
        <v>190</v>
      </c>
      <c r="F23" s="53">
        <f t="shared" si="0"/>
        <v>12.5</v>
      </c>
      <c r="G23" s="54"/>
      <c r="H23" s="54">
        <v>12.5</v>
      </c>
      <c r="I23" s="54"/>
      <c r="J23" s="52"/>
      <c r="K23" s="52"/>
      <c r="L23" s="66"/>
    </row>
    <row r="24" spans="1:12" s="50" customFormat="1" x14ac:dyDescent="0.25">
      <c r="A24" s="51">
        <v>21</v>
      </c>
      <c r="B24" s="63" t="s">
        <v>92</v>
      </c>
      <c r="C24" s="63" t="s">
        <v>93</v>
      </c>
      <c r="D24" s="63">
        <v>1972</v>
      </c>
      <c r="E24" s="63" t="s">
        <v>94</v>
      </c>
      <c r="F24" s="53">
        <f t="shared" si="0"/>
        <v>12.5</v>
      </c>
      <c r="G24" s="54">
        <v>12.5</v>
      </c>
      <c r="H24" s="54"/>
      <c r="I24" s="54"/>
      <c r="J24" s="52"/>
      <c r="K24" s="52"/>
      <c r="L24" s="66"/>
    </row>
    <row r="25" spans="1:12" s="50" customFormat="1" x14ac:dyDescent="0.25">
      <c r="A25" s="51">
        <v>22</v>
      </c>
      <c r="B25" s="63" t="s">
        <v>230</v>
      </c>
      <c r="C25" s="63" t="s">
        <v>229</v>
      </c>
      <c r="D25" s="63">
        <v>1975</v>
      </c>
      <c r="E25" s="63" t="s">
        <v>63</v>
      </c>
      <c r="F25" s="53">
        <f t="shared" si="0"/>
        <v>11.111111111111116</v>
      </c>
      <c r="G25" s="54"/>
      <c r="H25" s="54"/>
      <c r="I25" s="54">
        <v>11.111111111111116</v>
      </c>
      <c r="J25" s="52"/>
      <c r="K25" s="52"/>
      <c r="L25" s="66"/>
    </row>
    <row r="26" spans="1:12" s="50" customFormat="1" x14ac:dyDescent="0.25">
      <c r="A26" s="51">
        <v>23</v>
      </c>
      <c r="B26" s="63" t="s">
        <v>232</v>
      </c>
      <c r="C26" s="63" t="s">
        <v>231</v>
      </c>
      <c r="D26" s="63">
        <v>1983</v>
      </c>
      <c r="E26" s="63" t="s">
        <v>233</v>
      </c>
      <c r="F26" s="53">
        <f t="shared" si="0"/>
        <v>0</v>
      </c>
      <c r="G26" s="54"/>
      <c r="H26" s="54"/>
      <c r="I26" s="54">
        <v>0</v>
      </c>
      <c r="J26" s="52"/>
      <c r="K26" s="52"/>
      <c r="L26" s="66"/>
    </row>
    <row r="27" spans="1:12" s="50" customFormat="1" ht="13.5" thickBot="1" x14ac:dyDescent="0.3">
      <c r="A27" s="56">
        <v>24</v>
      </c>
      <c r="B27" s="64" t="s">
        <v>212</v>
      </c>
      <c r="C27" s="64" t="s">
        <v>211</v>
      </c>
      <c r="D27" s="64">
        <v>1999</v>
      </c>
      <c r="E27" s="64" t="s">
        <v>106</v>
      </c>
      <c r="F27" s="58">
        <f t="shared" si="0"/>
        <v>0</v>
      </c>
      <c r="G27" s="59"/>
      <c r="H27" s="59">
        <v>0</v>
      </c>
      <c r="I27" s="59"/>
      <c r="J27" s="57"/>
      <c r="K27" s="57"/>
      <c r="L27" s="67"/>
    </row>
    <row r="28" spans="1:12" s="50" customFormat="1" x14ac:dyDescent="0.25"/>
    <row r="29" spans="1:12" s="50" customFormat="1" x14ac:dyDescent="0.25"/>
    <row r="30" spans="1:12" s="50" customFormat="1" x14ac:dyDescent="0.25"/>
    <row r="31" spans="1:12" s="50" customFormat="1" x14ac:dyDescent="0.25"/>
    <row r="32" spans="1:12" s="50" customFormat="1" x14ac:dyDescent="0.25"/>
    <row r="33" s="50" customFormat="1" x14ac:dyDescent="0.25"/>
    <row r="34" s="50" customFormat="1" x14ac:dyDescent="0.25"/>
    <row r="35" s="50" customFormat="1" x14ac:dyDescent="0.25"/>
    <row r="36" s="50" customFormat="1" x14ac:dyDescent="0.25"/>
    <row r="37" s="50" customFormat="1" x14ac:dyDescent="0.25"/>
    <row r="38" s="50" customFormat="1" x14ac:dyDescent="0.25"/>
    <row r="39" s="50" customFormat="1" x14ac:dyDescent="0.25"/>
    <row r="40" s="50" customFormat="1" x14ac:dyDescent="0.25"/>
    <row r="41" s="50" customFormat="1" x14ac:dyDescent="0.25"/>
    <row r="42" s="50" customFormat="1" x14ac:dyDescent="0.25"/>
    <row r="43" s="50" customFormat="1" x14ac:dyDescent="0.25"/>
    <row r="44" s="50" customFormat="1" x14ac:dyDescent="0.25"/>
    <row r="45" s="50" customFormat="1" x14ac:dyDescent="0.25"/>
    <row r="46" s="50" customFormat="1" x14ac:dyDescent="0.25"/>
    <row r="47" s="50" customFormat="1" x14ac:dyDescent="0.25"/>
    <row r="48" s="50" customFormat="1" x14ac:dyDescent="0.25"/>
    <row r="49" s="50" customFormat="1" x14ac:dyDescent="0.25"/>
    <row r="50" s="50" customFormat="1" x14ac:dyDescent="0.25"/>
    <row r="51" s="50" customFormat="1" x14ac:dyDescent="0.25"/>
    <row r="52" s="50" customFormat="1" x14ac:dyDescent="0.25"/>
    <row r="53" s="50" customFormat="1" x14ac:dyDescent="0.25"/>
    <row r="54" s="50" customFormat="1" x14ac:dyDescent="0.25"/>
    <row r="55" s="50" customFormat="1" x14ac:dyDescent="0.25"/>
    <row r="56" s="50" customFormat="1" x14ac:dyDescent="0.25"/>
    <row r="57" s="50" customFormat="1" x14ac:dyDescent="0.25"/>
    <row r="58" s="50" customFormat="1" x14ac:dyDescent="0.25"/>
    <row r="59" s="50" customFormat="1" x14ac:dyDescent="0.25"/>
    <row r="60" s="50" customFormat="1" x14ac:dyDescent="0.25"/>
    <row r="61" s="50" customFormat="1" x14ac:dyDescent="0.25"/>
    <row r="62" s="50" customFormat="1" x14ac:dyDescent="0.25"/>
    <row r="63" s="50" customFormat="1" x14ac:dyDescent="0.25"/>
    <row r="64" s="50" customFormat="1" x14ac:dyDescent="0.25"/>
    <row r="65" s="50" customFormat="1" x14ac:dyDescent="0.25"/>
    <row r="66" s="50" customFormat="1" x14ac:dyDescent="0.25"/>
    <row r="67" s="50" customFormat="1" x14ac:dyDescent="0.25"/>
    <row r="68" s="50" customFormat="1" x14ac:dyDescent="0.25"/>
    <row r="69" s="50" customFormat="1" x14ac:dyDescent="0.25"/>
    <row r="70" s="50" customFormat="1" x14ac:dyDescent="0.25"/>
    <row r="71" s="50" customFormat="1" x14ac:dyDescent="0.25"/>
    <row r="72" s="50" customFormat="1" x14ac:dyDescent="0.25"/>
    <row r="73" s="50" customFormat="1" x14ac:dyDescent="0.25"/>
    <row r="74" s="50" customFormat="1" x14ac:dyDescent="0.25"/>
    <row r="75" s="50" customFormat="1" x14ac:dyDescent="0.25"/>
    <row r="76" s="50" customFormat="1" x14ac:dyDescent="0.25"/>
    <row r="77" s="50" customFormat="1" x14ac:dyDescent="0.25"/>
    <row r="78" s="50" customFormat="1" x14ac:dyDescent="0.25"/>
    <row r="79" s="50" customFormat="1" x14ac:dyDescent="0.25"/>
    <row r="80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</sheetData>
  <autoFilter ref="A3:L216" xr:uid="{1D667AF4-62B8-4281-8D3A-A0BF324B33EF}">
    <sortState ref="A4:L216">
      <sortCondition descending="1" ref="F3:F216"/>
    </sortState>
  </autoFilter>
  <pageMargins left="0" right="0" top="0" bottom="0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F4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2.28515625" bestFit="1" customWidth="1"/>
    <col min="3" max="3" width="8" bestFit="1" customWidth="1"/>
    <col min="5" max="5" width="22.28515625" bestFit="1" customWidth="1"/>
    <col min="6" max="6" width="10.28515625" style="1" bestFit="1" customWidth="1"/>
  </cols>
  <sheetData>
    <row r="1" spans="1:6" ht="15.75" thickBot="1" x14ac:dyDescent="0.3">
      <c r="A1" s="34" t="s">
        <v>118</v>
      </c>
      <c r="B1" s="35" t="s">
        <v>122</v>
      </c>
      <c r="C1" s="36" t="s">
        <v>119</v>
      </c>
      <c r="D1" s="36" t="s">
        <v>120</v>
      </c>
      <c r="E1" s="37" t="s">
        <v>123</v>
      </c>
      <c r="F1" s="34" t="s">
        <v>121</v>
      </c>
    </row>
    <row r="2" spans="1:6" x14ac:dyDescent="0.25">
      <c r="A2" s="8">
        <v>1</v>
      </c>
      <c r="B2" s="11" t="s">
        <v>0</v>
      </c>
      <c r="C2" s="4" t="s">
        <v>1</v>
      </c>
      <c r="D2" s="4">
        <v>1985</v>
      </c>
      <c r="E2" s="5" t="s">
        <v>2</v>
      </c>
      <c r="F2" s="38">
        <v>100</v>
      </c>
    </row>
    <row r="3" spans="1:6" x14ac:dyDescent="0.25">
      <c r="A3" s="14">
        <v>2</v>
      </c>
      <c r="B3" s="12" t="s">
        <v>3</v>
      </c>
      <c r="C3" s="2" t="s">
        <v>4</v>
      </c>
      <c r="D3" s="2">
        <v>1974</v>
      </c>
      <c r="E3" s="6" t="s">
        <v>5</v>
      </c>
      <c r="F3" s="9">
        <f>(1-A3/44)*100</f>
        <v>95.454545454545453</v>
      </c>
    </row>
    <row r="4" spans="1:6" x14ac:dyDescent="0.25">
      <c r="A4" s="14">
        <v>3</v>
      </c>
      <c r="B4" s="12" t="s">
        <v>6</v>
      </c>
      <c r="C4" s="2" t="s">
        <v>7</v>
      </c>
      <c r="D4" s="2">
        <v>1981</v>
      </c>
      <c r="E4" s="6" t="s">
        <v>8</v>
      </c>
      <c r="F4" s="9">
        <f t="shared" ref="F4:F45" si="0">(1-A4/44)*100</f>
        <v>93.181818181818187</v>
      </c>
    </row>
    <row r="5" spans="1:6" x14ac:dyDescent="0.25">
      <c r="A5" s="14">
        <v>4</v>
      </c>
      <c r="B5" s="12" t="s">
        <v>9</v>
      </c>
      <c r="C5" s="2" t="s">
        <v>10</v>
      </c>
      <c r="D5" s="2">
        <v>1980</v>
      </c>
      <c r="E5" s="6" t="s">
        <v>11</v>
      </c>
      <c r="F5" s="9">
        <f t="shared" si="0"/>
        <v>90.909090909090907</v>
      </c>
    </row>
    <row r="6" spans="1:6" x14ac:dyDescent="0.25">
      <c r="A6" s="14">
        <v>5</v>
      </c>
      <c r="B6" s="12" t="s">
        <v>12</v>
      </c>
      <c r="C6" s="2" t="s">
        <v>13</v>
      </c>
      <c r="D6" s="2">
        <v>1996</v>
      </c>
      <c r="E6" s="6" t="s">
        <v>14</v>
      </c>
      <c r="F6" s="9">
        <f t="shared" si="0"/>
        <v>88.63636363636364</v>
      </c>
    </row>
    <row r="7" spans="1:6" x14ac:dyDescent="0.25">
      <c r="A7" s="14">
        <v>6</v>
      </c>
      <c r="B7" s="12" t="s">
        <v>273</v>
      </c>
      <c r="C7" s="2" t="s">
        <v>15</v>
      </c>
      <c r="D7" s="2">
        <v>1996</v>
      </c>
      <c r="E7" s="6" t="s">
        <v>16</v>
      </c>
      <c r="F7" s="9">
        <f t="shared" si="0"/>
        <v>86.36363636363636</v>
      </c>
    </row>
    <row r="8" spans="1:6" x14ac:dyDescent="0.25">
      <c r="A8" s="14">
        <v>7</v>
      </c>
      <c r="B8" s="12" t="s">
        <v>17</v>
      </c>
      <c r="C8" s="2" t="s">
        <v>4</v>
      </c>
      <c r="D8" s="2">
        <v>1971</v>
      </c>
      <c r="E8" s="6" t="s">
        <v>18</v>
      </c>
      <c r="F8" s="9">
        <f t="shared" si="0"/>
        <v>84.090909090909093</v>
      </c>
    </row>
    <row r="9" spans="1:6" x14ac:dyDescent="0.25">
      <c r="A9" s="14">
        <v>8</v>
      </c>
      <c r="B9" s="12" t="s">
        <v>19</v>
      </c>
      <c r="C9" s="2" t="s">
        <v>7</v>
      </c>
      <c r="D9" s="2">
        <v>1983</v>
      </c>
      <c r="E9" s="6" t="s">
        <v>20</v>
      </c>
      <c r="F9" s="9">
        <f t="shared" si="0"/>
        <v>81.818181818181813</v>
      </c>
    </row>
    <row r="10" spans="1:6" x14ac:dyDescent="0.25">
      <c r="A10" s="14">
        <v>9</v>
      </c>
      <c r="B10" s="12" t="s">
        <v>21</v>
      </c>
      <c r="C10" s="2" t="s">
        <v>22</v>
      </c>
      <c r="D10" s="2">
        <v>1998</v>
      </c>
      <c r="E10" s="6"/>
      <c r="F10" s="9">
        <f t="shared" si="0"/>
        <v>79.545454545454547</v>
      </c>
    </row>
    <row r="11" spans="1:6" x14ac:dyDescent="0.25">
      <c r="A11" s="14">
        <v>10</v>
      </c>
      <c r="B11" s="12" t="s">
        <v>23</v>
      </c>
      <c r="C11" s="2" t="s">
        <v>24</v>
      </c>
      <c r="D11" s="2">
        <v>1979</v>
      </c>
      <c r="E11" s="6" t="s">
        <v>25</v>
      </c>
      <c r="F11" s="9">
        <f t="shared" si="0"/>
        <v>77.272727272727266</v>
      </c>
    </row>
    <row r="12" spans="1:6" x14ac:dyDescent="0.25">
      <c r="A12" s="14">
        <v>11</v>
      </c>
      <c r="B12" s="12" t="s">
        <v>26</v>
      </c>
      <c r="C12" s="2" t="s">
        <v>27</v>
      </c>
      <c r="D12" s="2">
        <v>1979</v>
      </c>
      <c r="E12" s="6" t="s">
        <v>28</v>
      </c>
      <c r="F12" s="9">
        <f t="shared" si="0"/>
        <v>75</v>
      </c>
    </row>
    <row r="13" spans="1:6" x14ac:dyDescent="0.25">
      <c r="A13" s="14">
        <v>12</v>
      </c>
      <c r="B13" s="12" t="s">
        <v>29</v>
      </c>
      <c r="C13" s="2" t="s">
        <v>30</v>
      </c>
      <c r="D13" s="2">
        <v>1970</v>
      </c>
      <c r="E13" s="6" t="s">
        <v>31</v>
      </c>
      <c r="F13" s="9">
        <f t="shared" si="0"/>
        <v>72.727272727272734</v>
      </c>
    </row>
    <row r="14" spans="1:6" x14ac:dyDescent="0.25">
      <c r="A14" s="14">
        <v>13</v>
      </c>
      <c r="B14" s="12" t="s">
        <v>32</v>
      </c>
      <c r="C14" s="2" t="s">
        <v>33</v>
      </c>
      <c r="D14" s="2">
        <v>1996</v>
      </c>
      <c r="E14" s="6"/>
      <c r="F14" s="9">
        <f t="shared" si="0"/>
        <v>70.454545454545453</v>
      </c>
    </row>
    <row r="15" spans="1:6" x14ac:dyDescent="0.25">
      <c r="A15" s="14">
        <v>14</v>
      </c>
      <c r="B15" s="12" t="s">
        <v>34</v>
      </c>
      <c r="C15" s="2" t="s">
        <v>7</v>
      </c>
      <c r="D15" s="2">
        <v>1983</v>
      </c>
      <c r="E15" s="6" t="s">
        <v>35</v>
      </c>
      <c r="F15" s="9">
        <f t="shared" si="0"/>
        <v>68.181818181818187</v>
      </c>
    </row>
    <row r="16" spans="1:6" x14ac:dyDescent="0.25">
      <c r="A16" s="14">
        <v>15</v>
      </c>
      <c r="B16" s="12" t="s">
        <v>36</v>
      </c>
      <c r="C16" s="2" t="s">
        <v>37</v>
      </c>
      <c r="D16" s="2">
        <v>1979</v>
      </c>
      <c r="E16" s="6" t="s">
        <v>38</v>
      </c>
      <c r="F16" s="9">
        <f t="shared" si="0"/>
        <v>65.909090909090921</v>
      </c>
    </row>
    <row r="17" spans="1:6" x14ac:dyDescent="0.25">
      <c r="A17" s="14">
        <v>16</v>
      </c>
      <c r="B17" s="12" t="s">
        <v>39</v>
      </c>
      <c r="C17" s="2" t="s">
        <v>40</v>
      </c>
      <c r="D17" s="2">
        <v>1981</v>
      </c>
      <c r="E17" s="6"/>
      <c r="F17" s="9">
        <f t="shared" si="0"/>
        <v>63.636363636363633</v>
      </c>
    </row>
    <row r="18" spans="1:6" x14ac:dyDescent="0.25">
      <c r="A18" s="14">
        <v>17</v>
      </c>
      <c r="B18" s="12" t="s">
        <v>41</v>
      </c>
      <c r="C18" s="2" t="s">
        <v>33</v>
      </c>
      <c r="D18" s="2">
        <v>1980</v>
      </c>
      <c r="E18" s="6" t="s">
        <v>42</v>
      </c>
      <c r="F18" s="9">
        <f t="shared" si="0"/>
        <v>61.363636363636367</v>
      </c>
    </row>
    <row r="19" spans="1:6" x14ac:dyDescent="0.25">
      <c r="A19" s="14">
        <v>18</v>
      </c>
      <c r="B19" s="12" t="s">
        <v>43</v>
      </c>
      <c r="C19" s="2" t="s">
        <v>7</v>
      </c>
      <c r="D19" s="2">
        <v>1977</v>
      </c>
      <c r="E19" s="6" t="s">
        <v>44</v>
      </c>
      <c r="F19" s="9">
        <f t="shared" si="0"/>
        <v>59.090909090909079</v>
      </c>
    </row>
    <row r="20" spans="1:6" x14ac:dyDescent="0.25">
      <c r="A20" s="14">
        <v>19</v>
      </c>
      <c r="B20" s="12" t="s">
        <v>45</v>
      </c>
      <c r="C20" s="2" t="s">
        <v>40</v>
      </c>
      <c r="D20" s="2">
        <v>1968</v>
      </c>
      <c r="E20" s="6" t="s">
        <v>46</v>
      </c>
      <c r="F20" s="9">
        <f t="shared" si="0"/>
        <v>56.818181818181813</v>
      </c>
    </row>
    <row r="21" spans="1:6" x14ac:dyDescent="0.25">
      <c r="A21" s="14">
        <v>20</v>
      </c>
      <c r="B21" s="12" t="s">
        <v>47</v>
      </c>
      <c r="C21" s="2" t="s">
        <v>4</v>
      </c>
      <c r="D21" s="2">
        <v>1994</v>
      </c>
      <c r="E21" s="6"/>
      <c r="F21" s="9">
        <f t="shared" si="0"/>
        <v>54.54545454545454</v>
      </c>
    </row>
    <row r="22" spans="1:6" x14ac:dyDescent="0.25">
      <c r="A22" s="14">
        <v>21</v>
      </c>
      <c r="B22" s="12" t="s">
        <v>50</v>
      </c>
      <c r="C22" s="2" t="s">
        <v>51</v>
      </c>
      <c r="D22" s="2">
        <v>1979</v>
      </c>
      <c r="E22" s="6" t="s">
        <v>52</v>
      </c>
      <c r="F22" s="9">
        <f t="shared" si="0"/>
        <v>52.272727272727273</v>
      </c>
    </row>
    <row r="23" spans="1:6" x14ac:dyDescent="0.25">
      <c r="A23" s="14">
        <v>22</v>
      </c>
      <c r="B23" s="12" t="s">
        <v>53</v>
      </c>
      <c r="C23" s="2" t="s">
        <v>54</v>
      </c>
      <c r="D23" s="2">
        <v>1980</v>
      </c>
      <c r="E23" s="6" t="s">
        <v>55</v>
      </c>
      <c r="F23" s="9">
        <f t="shared" si="0"/>
        <v>50</v>
      </c>
    </row>
    <row r="24" spans="1:6" x14ac:dyDescent="0.25">
      <c r="A24" s="14">
        <v>23</v>
      </c>
      <c r="B24" s="12" t="s">
        <v>56</v>
      </c>
      <c r="C24" s="2" t="s">
        <v>57</v>
      </c>
      <c r="D24" s="2">
        <v>1983</v>
      </c>
      <c r="E24" s="6"/>
      <c r="F24" s="9">
        <f t="shared" si="0"/>
        <v>47.727272727272727</v>
      </c>
    </row>
    <row r="25" spans="1:6" x14ac:dyDescent="0.25">
      <c r="A25" s="14">
        <v>24</v>
      </c>
      <c r="B25" s="12" t="s">
        <v>45</v>
      </c>
      <c r="C25" s="2" t="s">
        <v>60</v>
      </c>
      <c r="D25" s="2">
        <v>2000</v>
      </c>
      <c r="E25" s="6" t="s">
        <v>46</v>
      </c>
      <c r="F25" s="9">
        <f t="shared" si="0"/>
        <v>45.45454545454546</v>
      </c>
    </row>
    <row r="26" spans="1:6" x14ac:dyDescent="0.25">
      <c r="A26" s="14">
        <v>25</v>
      </c>
      <c r="B26" s="12" t="s">
        <v>61</v>
      </c>
      <c r="C26" s="2" t="s">
        <v>62</v>
      </c>
      <c r="D26" s="2">
        <v>1970</v>
      </c>
      <c r="E26" s="6" t="s">
        <v>63</v>
      </c>
      <c r="F26" s="9">
        <f t="shared" si="0"/>
        <v>43.18181818181818</v>
      </c>
    </row>
    <row r="27" spans="1:6" x14ac:dyDescent="0.25">
      <c r="A27" s="14">
        <v>26</v>
      </c>
      <c r="B27" s="12" t="s">
        <v>57</v>
      </c>
      <c r="C27" s="2" t="s">
        <v>27</v>
      </c>
      <c r="D27" s="2">
        <v>1972</v>
      </c>
      <c r="E27" s="6" t="s">
        <v>64</v>
      </c>
      <c r="F27" s="9">
        <f t="shared" si="0"/>
        <v>40.909090909090907</v>
      </c>
    </row>
    <row r="28" spans="1:6" x14ac:dyDescent="0.25">
      <c r="A28" s="14">
        <v>27</v>
      </c>
      <c r="B28" s="12" t="s">
        <v>65</v>
      </c>
      <c r="C28" s="2" t="s">
        <v>30</v>
      </c>
      <c r="D28" s="2">
        <v>1974</v>
      </c>
      <c r="E28" s="6" t="s">
        <v>66</v>
      </c>
      <c r="F28" s="9">
        <f t="shared" si="0"/>
        <v>38.636363636363633</v>
      </c>
    </row>
    <row r="29" spans="1:6" x14ac:dyDescent="0.25">
      <c r="A29" s="14">
        <v>28</v>
      </c>
      <c r="B29" s="12" t="s">
        <v>70</v>
      </c>
      <c r="C29" s="2" t="s">
        <v>71</v>
      </c>
      <c r="D29" s="2">
        <v>1976</v>
      </c>
      <c r="E29" s="6" t="s">
        <v>72</v>
      </c>
      <c r="F29" s="9">
        <f t="shared" si="0"/>
        <v>36.363636363636367</v>
      </c>
    </row>
    <row r="30" spans="1:6" x14ac:dyDescent="0.25">
      <c r="A30" s="14">
        <v>29</v>
      </c>
      <c r="B30" s="12" t="s">
        <v>12</v>
      </c>
      <c r="C30" s="2" t="s">
        <v>73</v>
      </c>
      <c r="D30" s="2">
        <v>1974</v>
      </c>
      <c r="E30" s="6" t="s">
        <v>14</v>
      </c>
      <c r="F30" s="9">
        <f t="shared" si="0"/>
        <v>34.090909090909093</v>
      </c>
    </row>
    <row r="31" spans="1:6" x14ac:dyDescent="0.25">
      <c r="A31" s="14">
        <v>30</v>
      </c>
      <c r="B31" s="12" t="s">
        <v>74</v>
      </c>
      <c r="C31" s="2" t="s">
        <v>10</v>
      </c>
      <c r="D31" s="2">
        <v>1967</v>
      </c>
      <c r="E31" s="6"/>
      <c r="F31" s="9">
        <f t="shared" si="0"/>
        <v>31.818181818181824</v>
      </c>
    </row>
    <row r="32" spans="1:6" x14ac:dyDescent="0.25">
      <c r="A32" s="14">
        <v>31</v>
      </c>
      <c r="B32" s="12" t="s">
        <v>12</v>
      </c>
      <c r="C32" s="2" t="s">
        <v>75</v>
      </c>
      <c r="D32" s="2">
        <v>1973</v>
      </c>
      <c r="E32" s="6" t="s">
        <v>76</v>
      </c>
      <c r="F32" s="9">
        <f t="shared" si="0"/>
        <v>29.54545454545454</v>
      </c>
    </row>
    <row r="33" spans="1:6" x14ac:dyDescent="0.25">
      <c r="A33" s="14">
        <v>32</v>
      </c>
      <c r="B33" s="12" t="s">
        <v>82</v>
      </c>
      <c r="C33" s="2" t="s">
        <v>60</v>
      </c>
      <c r="D33" s="2">
        <v>1977</v>
      </c>
      <c r="E33" s="6" t="s">
        <v>83</v>
      </c>
      <c r="F33" s="9">
        <f t="shared" si="0"/>
        <v>27.27272727272727</v>
      </c>
    </row>
    <row r="34" spans="1:6" x14ac:dyDescent="0.25">
      <c r="A34" s="14">
        <v>33</v>
      </c>
      <c r="B34" s="12" t="s">
        <v>86</v>
      </c>
      <c r="C34" s="2" t="s">
        <v>87</v>
      </c>
      <c r="D34" s="2">
        <v>1971</v>
      </c>
      <c r="E34" s="6" t="s">
        <v>14</v>
      </c>
      <c r="F34" s="9">
        <f t="shared" si="0"/>
        <v>25</v>
      </c>
    </row>
    <row r="35" spans="1:6" x14ac:dyDescent="0.25">
      <c r="A35" s="14">
        <v>34</v>
      </c>
      <c r="B35" s="12" t="s">
        <v>88</v>
      </c>
      <c r="C35" s="2" t="s">
        <v>10</v>
      </c>
      <c r="D35" s="2">
        <v>1967</v>
      </c>
      <c r="E35" s="6"/>
      <c r="F35" s="9">
        <f t="shared" si="0"/>
        <v>22.72727272727273</v>
      </c>
    </row>
    <row r="36" spans="1:6" x14ac:dyDescent="0.25">
      <c r="A36" s="14">
        <v>35</v>
      </c>
      <c r="B36" s="12" t="s">
        <v>89</v>
      </c>
      <c r="C36" s="2" t="s">
        <v>90</v>
      </c>
      <c r="D36" s="2">
        <v>1977</v>
      </c>
      <c r="E36" s="6" t="s">
        <v>91</v>
      </c>
      <c r="F36" s="9">
        <f t="shared" si="0"/>
        <v>20.45454545454546</v>
      </c>
    </row>
    <row r="37" spans="1:6" x14ac:dyDescent="0.25">
      <c r="A37" s="14">
        <v>36</v>
      </c>
      <c r="B37" s="12" t="s">
        <v>12</v>
      </c>
      <c r="C37" s="2" t="s">
        <v>7</v>
      </c>
      <c r="D37" s="2">
        <v>1980</v>
      </c>
      <c r="E37" s="6" t="s">
        <v>14</v>
      </c>
      <c r="F37" s="9">
        <f t="shared" si="0"/>
        <v>18.181818181818176</v>
      </c>
    </row>
    <row r="38" spans="1:6" x14ac:dyDescent="0.25">
      <c r="A38" s="14">
        <v>37</v>
      </c>
      <c r="B38" s="12" t="s">
        <v>95</v>
      </c>
      <c r="C38" s="2" t="s">
        <v>96</v>
      </c>
      <c r="D38" s="2">
        <v>1975</v>
      </c>
      <c r="E38" s="6" t="s">
        <v>97</v>
      </c>
      <c r="F38" s="9">
        <f t="shared" si="0"/>
        <v>15.909090909090907</v>
      </c>
    </row>
    <row r="39" spans="1:6" x14ac:dyDescent="0.25">
      <c r="A39" s="14">
        <v>38</v>
      </c>
      <c r="B39" s="12" t="s">
        <v>100</v>
      </c>
      <c r="C39" s="2" t="s">
        <v>60</v>
      </c>
      <c r="D39" s="2">
        <v>1967</v>
      </c>
      <c r="E39" s="6" t="s">
        <v>101</v>
      </c>
      <c r="F39" s="9">
        <f t="shared" si="0"/>
        <v>13.636363636363635</v>
      </c>
    </row>
    <row r="40" spans="1:6" x14ac:dyDescent="0.25">
      <c r="A40" s="14">
        <v>39</v>
      </c>
      <c r="B40" s="12" t="s">
        <v>102</v>
      </c>
      <c r="C40" s="2" t="s">
        <v>60</v>
      </c>
      <c r="D40" s="2">
        <v>1967</v>
      </c>
      <c r="E40" s="6" t="s">
        <v>103</v>
      </c>
      <c r="F40" s="9">
        <f t="shared" si="0"/>
        <v>11.363636363636365</v>
      </c>
    </row>
    <row r="41" spans="1:6" x14ac:dyDescent="0.25">
      <c r="A41" s="14">
        <v>40</v>
      </c>
      <c r="B41" s="12" t="s">
        <v>104</v>
      </c>
      <c r="C41" s="2" t="s">
        <v>105</v>
      </c>
      <c r="D41" s="2">
        <v>1979</v>
      </c>
      <c r="E41" s="6" t="s">
        <v>106</v>
      </c>
      <c r="F41" s="9">
        <f t="shared" si="0"/>
        <v>9.0909090909090935</v>
      </c>
    </row>
    <row r="42" spans="1:6" x14ac:dyDescent="0.25">
      <c r="A42" s="14">
        <v>41</v>
      </c>
      <c r="B42" s="12" t="s">
        <v>107</v>
      </c>
      <c r="C42" s="2" t="s">
        <v>108</v>
      </c>
      <c r="D42" s="2">
        <v>1957</v>
      </c>
      <c r="E42" s="6" t="s">
        <v>109</v>
      </c>
      <c r="F42" s="9">
        <f t="shared" si="0"/>
        <v>6.8181818181818237</v>
      </c>
    </row>
    <row r="43" spans="1:6" x14ac:dyDescent="0.25">
      <c r="A43" s="14">
        <v>42</v>
      </c>
      <c r="B43" s="12" t="s">
        <v>110</v>
      </c>
      <c r="C43" s="2" t="s">
        <v>27</v>
      </c>
      <c r="D43" s="2">
        <v>1969</v>
      </c>
      <c r="E43" s="6" t="s">
        <v>111</v>
      </c>
      <c r="F43" s="9">
        <f t="shared" si="0"/>
        <v>4.5454545454545414</v>
      </c>
    </row>
    <row r="44" spans="1:6" x14ac:dyDescent="0.25">
      <c r="A44" s="14">
        <v>43</v>
      </c>
      <c r="B44" s="12" t="s">
        <v>112</v>
      </c>
      <c r="C44" s="2" t="s">
        <v>113</v>
      </c>
      <c r="D44" s="2">
        <v>1978</v>
      </c>
      <c r="E44" s="6" t="s">
        <v>114</v>
      </c>
      <c r="F44" s="9">
        <f t="shared" si="0"/>
        <v>2.2727272727272707</v>
      </c>
    </row>
    <row r="45" spans="1:6" ht="15.75" thickBot="1" x14ac:dyDescent="0.3">
      <c r="A45" s="15">
        <v>44</v>
      </c>
      <c r="B45" s="13" t="s">
        <v>115</v>
      </c>
      <c r="C45" s="3" t="s">
        <v>116</v>
      </c>
      <c r="D45" s="3">
        <v>1955</v>
      </c>
      <c r="E45" s="7" t="s">
        <v>117</v>
      </c>
      <c r="F45" s="10">
        <f t="shared" si="0"/>
        <v>0</v>
      </c>
    </row>
  </sheetData>
  <pageMargins left="0.7" right="0.7" top="0.78740157499999996" bottom="0.78740157499999996" header="0.3" footer="0.3"/>
  <pageSetup paperSize="9" orientation="portrait" horizontalDpi="4294967292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F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0.7109375" bestFit="1" customWidth="1"/>
    <col min="4" max="4" width="6.42578125" bestFit="1" customWidth="1"/>
    <col min="5" max="5" width="14.7109375" bestFit="1" customWidth="1"/>
    <col min="6" max="6" width="10.28515625" bestFit="1" customWidth="1"/>
  </cols>
  <sheetData>
    <row r="1" spans="1:6" ht="15.75" thickBot="1" x14ac:dyDescent="0.3">
      <c r="A1" s="34" t="s">
        <v>118</v>
      </c>
      <c r="B1" s="35" t="s">
        <v>122</v>
      </c>
      <c r="C1" s="36" t="s">
        <v>119</v>
      </c>
      <c r="D1" s="36" t="s">
        <v>120</v>
      </c>
      <c r="E1" s="37" t="s">
        <v>123</v>
      </c>
      <c r="F1" s="34" t="s">
        <v>121</v>
      </c>
    </row>
    <row r="2" spans="1:6" x14ac:dyDescent="0.25">
      <c r="A2" s="8">
        <v>1</v>
      </c>
      <c r="B2" s="11" t="s">
        <v>48</v>
      </c>
      <c r="C2" s="4" t="s">
        <v>49</v>
      </c>
      <c r="D2" s="4">
        <v>1980</v>
      </c>
      <c r="E2" s="5"/>
      <c r="F2" s="38">
        <v>100</v>
      </c>
    </row>
    <row r="3" spans="1:6" x14ac:dyDescent="0.25">
      <c r="A3" s="14">
        <v>2</v>
      </c>
      <c r="B3" s="12" t="s">
        <v>58</v>
      </c>
      <c r="C3" s="2" t="s">
        <v>59</v>
      </c>
      <c r="D3" s="2">
        <v>1984</v>
      </c>
      <c r="E3" s="6" t="s">
        <v>11</v>
      </c>
      <c r="F3" s="9">
        <f>(1-A3/8)*100</f>
        <v>75</v>
      </c>
    </row>
    <row r="4" spans="1:6" x14ac:dyDescent="0.25">
      <c r="A4" s="14">
        <v>3</v>
      </c>
      <c r="B4" s="12" t="s">
        <v>67</v>
      </c>
      <c r="C4" s="2" t="s">
        <v>68</v>
      </c>
      <c r="D4" s="2">
        <v>1980</v>
      </c>
      <c r="E4" s="6" t="s">
        <v>69</v>
      </c>
      <c r="F4" s="9">
        <f t="shared" ref="F4:F9" si="0">(1-A4/8)*100</f>
        <v>62.5</v>
      </c>
    </row>
    <row r="5" spans="1:6" x14ac:dyDescent="0.25">
      <c r="A5" s="14">
        <v>4</v>
      </c>
      <c r="B5" s="12" t="s">
        <v>77</v>
      </c>
      <c r="C5" s="2" t="s">
        <v>78</v>
      </c>
      <c r="D5" s="2">
        <v>1984</v>
      </c>
      <c r="E5" s="6" t="s">
        <v>79</v>
      </c>
      <c r="F5" s="9">
        <f t="shared" si="0"/>
        <v>50</v>
      </c>
    </row>
    <row r="6" spans="1:6" x14ac:dyDescent="0.25">
      <c r="A6" s="14">
        <v>5</v>
      </c>
      <c r="B6" s="12" t="s">
        <v>80</v>
      </c>
      <c r="C6" s="2" t="s">
        <v>81</v>
      </c>
      <c r="D6" s="2">
        <v>1985</v>
      </c>
      <c r="E6" s="6" t="s">
        <v>79</v>
      </c>
      <c r="F6" s="9">
        <f t="shared" si="0"/>
        <v>37.5</v>
      </c>
    </row>
    <row r="7" spans="1:6" x14ac:dyDescent="0.25">
      <c r="A7" s="14">
        <v>6</v>
      </c>
      <c r="B7" s="12" t="s">
        <v>84</v>
      </c>
      <c r="C7" s="2" t="s">
        <v>85</v>
      </c>
      <c r="D7" s="2">
        <v>1973</v>
      </c>
      <c r="E7" s="6"/>
      <c r="F7" s="9">
        <f t="shared" si="0"/>
        <v>25</v>
      </c>
    </row>
    <row r="8" spans="1:6" x14ac:dyDescent="0.25">
      <c r="A8" s="14">
        <v>7</v>
      </c>
      <c r="B8" s="12" t="s">
        <v>92</v>
      </c>
      <c r="C8" s="2" t="s">
        <v>93</v>
      </c>
      <c r="D8" s="2">
        <v>1972</v>
      </c>
      <c r="E8" s="6" t="s">
        <v>94</v>
      </c>
      <c r="F8" s="9">
        <f t="shared" si="0"/>
        <v>12.5</v>
      </c>
    </row>
    <row r="9" spans="1:6" ht="15.75" thickBot="1" x14ac:dyDescent="0.3">
      <c r="A9" s="15">
        <v>8</v>
      </c>
      <c r="B9" s="13" t="s">
        <v>98</v>
      </c>
      <c r="C9" s="3" t="s">
        <v>99</v>
      </c>
      <c r="D9" s="3">
        <v>1989</v>
      </c>
      <c r="E9" s="7"/>
      <c r="F9" s="10">
        <f t="shared" si="0"/>
        <v>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0D800-F5F3-481C-BF6A-DD69D1980D1F}">
  <sheetPr>
    <tabColor rgb="FF00B050"/>
  </sheetPr>
  <dimension ref="A1:F4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  <row r="2" spans="1:6" x14ac:dyDescent="0.25">
      <c r="A2" s="22">
        <v>1</v>
      </c>
      <c r="B2" s="25" t="s">
        <v>125</v>
      </c>
      <c r="C2" s="17" t="s">
        <v>124</v>
      </c>
      <c r="D2" s="17">
        <v>1974</v>
      </c>
      <c r="E2" s="19" t="s">
        <v>126</v>
      </c>
      <c r="F2" s="39">
        <v>100</v>
      </c>
    </row>
    <row r="3" spans="1:6" x14ac:dyDescent="0.25">
      <c r="A3" s="28">
        <v>2</v>
      </c>
      <c r="B3" s="26" t="s">
        <v>127</v>
      </c>
      <c r="C3" s="16" t="s">
        <v>60</v>
      </c>
      <c r="D3" s="16">
        <v>1980</v>
      </c>
      <c r="E3" s="20" t="s">
        <v>128</v>
      </c>
      <c r="F3" s="23">
        <f>(1-A3/42)*100</f>
        <v>95.238095238095227</v>
      </c>
    </row>
    <row r="4" spans="1:6" x14ac:dyDescent="0.25">
      <c r="A4" s="28">
        <v>3</v>
      </c>
      <c r="B4" s="26" t="s">
        <v>129</v>
      </c>
      <c r="C4" s="16" t="s">
        <v>7</v>
      </c>
      <c r="D4" s="16">
        <v>1985</v>
      </c>
      <c r="E4" s="20" t="s">
        <v>130</v>
      </c>
      <c r="F4" s="23">
        <f t="shared" ref="F4:F43" si="0">(1-A4/42)*100</f>
        <v>92.857142857142861</v>
      </c>
    </row>
    <row r="5" spans="1:6" x14ac:dyDescent="0.25">
      <c r="A5" s="28">
        <v>4</v>
      </c>
      <c r="B5" s="26" t="s">
        <v>131</v>
      </c>
      <c r="C5" s="16" t="s">
        <v>60</v>
      </c>
      <c r="D5" s="16">
        <v>1989</v>
      </c>
      <c r="E5" s="20" t="s">
        <v>132</v>
      </c>
      <c r="F5" s="23">
        <f t="shared" si="0"/>
        <v>90.476190476190482</v>
      </c>
    </row>
    <row r="6" spans="1:6" x14ac:dyDescent="0.25">
      <c r="A6" s="28">
        <v>5</v>
      </c>
      <c r="B6" s="26" t="s">
        <v>133</v>
      </c>
      <c r="C6" s="16" t="s">
        <v>57</v>
      </c>
      <c r="D6" s="16">
        <v>1987</v>
      </c>
      <c r="E6" s="20" t="s">
        <v>134</v>
      </c>
      <c r="F6" s="23">
        <f t="shared" si="0"/>
        <v>88.095238095238088</v>
      </c>
    </row>
    <row r="7" spans="1:6" x14ac:dyDescent="0.25">
      <c r="A7" s="28">
        <v>6</v>
      </c>
      <c r="B7" s="26" t="s">
        <v>135</v>
      </c>
      <c r="C7" s="16" t="s">
        <v>60</v>
      </c>
      <c r="D7" s="16">
        <v>2022</v>
      </c>
      <c r="E7" s="20" t="s">
        <v>136</v>
      </c>
      <c r="F7" s="23">
        <f t="shared" si="0"/>
        <v>85.714285714285722</v>
      </c>
    </row>
    <row r="8" spans="1:6" x14ac:dyDescent="0.25">
      <c r="A8" s="28">
        <v>7</v>
      </c>
      <c r="B8" s="26" t="s">
        <v>137</v>
      </c>
      <c r="C8" s="16" t="s">
        <v>60</v>
      </c>
      <c r="D8" s="16">
        <v>1989</v>
      </c>
      <c r="E8" s="20" t="s">
        <v>138</v>
      </c>
      <c r="F8" s="23">
        <f t="shared" si="0"/>
        <v>83.333333333333343</v>
      </c>
    </row>
    <row r="9" spans="1:6" x14ac:dyDescent="0.25">
      <c r="A9" s="28">
        <v>8</v>
      </c>
      <c r="B9" s="26" t="s">
        <v>139</v>
      </c>
      <c r="C9" s="16" t="s">
        <v>10</v>
      </c>
      <c r="D9" s="16">
        <v>1976</v>
      </c>
      <c r="E9" s="20" t="s">
        <v>140</v>
      </c>
      <c r="F9" s="23">
        <f t="shared" si="0"/>
        <v>80.952380952380949</v>
      </c>
    </row>
    <row r="10" spans="1:6" x14ac:dyDescent="0.25">
      <c r="A10" s="28">
        <v>9</v>
      </c>
      <c r="B10" s="26" t="s">
        <v>142</v>
      </c>
      <c r="C10" s="16" t="s">
        <v>141</v>
      </c>
      <c r="D10" s="16">
        <v>1978</v>
      </c>
      <c r="E10" s="20" t="s">
        <v>106</v>
      </c>
      <c r="F10" s="23">
        <f t="shared" si="0"/>
        <v>78.571428571428569</v>
      </c>
    </row>
    <row r="11" spans="1:6" x14ac:dyDescent="0.25">
      <c r="A11" s="28">
        <v>10</v>
      </c>
      <c r="B11" s="26" t="s">
        <v>144</v>
      </c>
      <c r="C11" s="16" t="s">
        <v>143</v>
      </c>
      <c r="D11" s="16">
        <v>1995</v>
      </c>
      <c r="E11" s="20"/>
      <c r="F11" s="23">
        <f t="shared" si="0"/>
        <v>76.19047619047619</v>
      </c>
    </row>
    <row r="12" spans="1:6" x14ac:dyDescent="0.25">
      <c r="A12" s="28">
        <v>11</v>
      </c>
      <c r="B12" s="26" t="s">
        <v>145</v>
      </c>
      <c r="C12" s="16" t="s">
        <v>4</v>
      </c>
      <c r="D12" s="16">
        <v>1980</v>
      </c>
      <c r="E12" s="20" t="s">
        <v>146</v>
      </c>
      <c r="F12" s="23">
        <f t="shared" si="0"/>
        <v>73.80952380952381</v>
      </c>
    </row>
    <row r="13" spans="1:6" x14ac:dyDescent="0.25">
      <c r="A13" s="28">
        <v>12</v>
      </c>
      <c r="B13" s="26" t="s">
        <v>147</v>
      </c>
      <c r="C13" s="16" t="s">
        <v>30</v>
      </c>
      <c r="D13" s="16">
        <v>1992</v>
      </c>
      <c r="E13" s="20"/>
      <c r="F13" s="23">
        <f t="shared" si="0"/>
        <v>71.428571428571431</v>
      </c>
    </row>
    <row r="14" spans="1:6" x14ac:dyDescent="0.25">
      <c r="A14" s="28">
        <v>13</v>
      </c>
      <c r="B14" s="26" t="s">
        <v>148</v>
      </c>
      <c r="C14" s="16" t="s">
        <v>30</v>
      </c>
      <c r="D14" s="16">
        <v>1985</v>
      </c>
      <c r="E14" s="20" t="s">
        <v>106</v>
      </c>
      <c r="F14" s="23">
        <f t="shared" si="0"/>
        <v>69.047619047619051</v>
      </c>
    </row>
    <row r="15" spans="1:6" x14ac:dyDescent="0.25">
      <c r="A15" s="28">
        <v>14</v>
      </c>
      <c r="B15" s="26" t="s">
        <v>149</v>
      </c>
      <c r="C15" s="16" t="s">
        <v>4</v>
      </c>
      <c r="D15" s="16">
        <v>1966</v>
      </c>
      <c r="E15" s="20"/>
      <c r="F15" s="23">
        <f t="shared" si="0"/>
        <v>66.666666666666671</v>
      </c>
    </row>
    <row r="16" spans="1:6" x14ac:dyDescent="0.25">
      <c r="A16" s="28">
        <v>15</v>
      </c>
      <c r="B16" s="26" t="s">
        <v>150</v>
      </c>
      <c r="C16" s="16" t="s">
        <v>7</v>
      </c>
      <c r="D16" s="16">
        <v>1985</v>
      </c>
      <c r="E16" s="20" t="s">
        <v>151</v>
      </c>
      <c r="F16" s="23">
        <f t="shared" si="0"/>
        <v>64.285714285714278</v>
      </c>
    </row>
    <row r="17" spans="1:6" x14ac:dyDescent="0.25">
      <c r="A17" s="28">
        <v>16</v>
      </c>
      <c r="B17" s="26" t="s">
        <v>152</v>
      </c>
      <c r="C17" s="16" t="s">
        <v>135</v>
      </c>
      <c r="D17" s="16">
        <v>1993</v>
      </c>
      <c r="E17" s="20"/>
      <c r="F17" s="23">
        <f t="shared" si="0"/>
        <v>61.904761904761905</v>
      </c>
    </row>
    <row r="18" spans="1:6" x14ac:dyDescent="0.25">
      <c r="A18" s="28">
        <v>17</v>
      </c>
      <c r="B18" s="26" t="s">
        <v>154</v>
      </c>
      <c r="C18" s="16" t="s">
        <v>153</v>
      </c>
      <c r="D18" s="16">
        <v>1972</v>
      </c>
      <c r="E18" s="20"/>
      <c r="F18" s="23">
        <f t="shared" si="0"/>
        <v>59.523809523809526</v>
      </c>
    </row>
    <row r="19" spans="1:6" x14ac:dyDescent="0.25">
      <c r="A19" s="28">
        <v>18</v>
      </c>
      <c r="B19" s="26" t="s">
        <v>155</v>
      </c>
      <c r="C19" s="16" t="s">
        <v>4</v>
      </c>
      <c r="D19" s="16">
        <v>1980</v>
      </c>
      <c r="E19" s="20" t="s">
        <v>156</v>
      </c>
      <c r="F19" s="23">
        <f t="shared" si="0"/>
        <v>57.142857142857139</v>
      </c>
    </row>
    <row r="20" spans="1:6" x14ac:dyDescent="0.25">
      <c r="A20" s="28">
        <v>19</v>
      </c>
      <c r="B20" s="26" t="s">
        <v>157</v>
      </c>
      <c r="C20" s="16" t="s">
        <v>4</v>
      </c>
      <c r="D20" s="16">
        <v>1975</v>
      </c>
      <c r="E20" s="20" t="s">
        <v>158</v>
      </c>
      <c r="F20" s="23">
        <f t="shared" si="0"/>
        <v>54.761904761904766</v>
      </c>
    </row>
    <row r="21" spans="1:6" x14ac:dyDescent="0.25">
      <c r="A21" s="28">
        <v>20</v>
      </c>
      <c r="B21" s="26" t="s">
        <v>159</v>
      </c>
      <c r="C21" s="16" t="s">
        <v>75</v>
      </c>
      <c r="D21" s="16">
        <v>1984</v>
      </c>
      <c r="E21" s="20" t="s">
        <v>151</v>
      </c>
      <c r="F21" s="23">
        <f t="shared" si="0"/>
        <v>52.380952380952387</v>
      </c>
    </row>
    <row r="22" spans="1:6" x14ac:dyDescent="0.25">
      <c r="A22" s="28">
        <v>21</v>
      </c>
      <c r="B22" s="26" t="s">
        <v>161</v>
      </c>
      <c r="C22" s="16" t="s">
        <v>160</v>
      </c>
      <c r="D22" s="16">
        <v>1990</v>
      </c>
      <c r="E22" s="20" t="s">
        <v>162</v>
      </c>
      <c r="F22" s="23">
        <f t="shared" si="0"/>
        <v>50</v>
      </c>
    </row>
    <row r="23" spans="1:6" x14ac:dyDescent="0.25">
      <c r="A23" s="28">
        <v>22</v>
      </c>
      <c r="B23" s="26" t="s">
        <v>163</v>
      </c>
      <c r="C23" s="16" t="s">
        <v>33</v>
      </c>
      <c r="D23" s="16">
        <v>1978</v>
      </c>
      <c r="E23" s="20" t="s">
        <v>164</v>
      </c>
      <c r="F23" s="23">
        <f t="shared" si="0"/>
        <v>47.619047619047613</v>
      </c>
    </row>
    <row r="24" spans="1:6" x14ac:dyDescent="0.25">
      <c r="A24" s="28">
        <v>23</v>
      </c>
      <c r="B24" s="26" t="s">
        <v>166</v>
      </c>
      <c r="C24" s="16" t="s">
        <v>165</v>
      </c>
      <c r="D24" s="16">
        <v>1999</v>
      </c>
      <c r="E24" s="20" t="s">
        <v>106</v>
      </c>
      <c r="F24" s="23">
        <f t="shared" si="0"/>
        <v>45.238095238095234</v>
      </c>
    </row>
    <row r="25" spans="1:6" x14ac:dyDescent="0.25">
      <c r="A25" s="28">
        <v>24</v>
      </c>
      <c r="B25" s="26" t="s">
        <v>43</v>
      </c>
      <c r="C25" s="16" t="s">
        <v>13</v>
      </c>
      <c r="D25" s="16">
        <v>1995</v>
      </c>
      <c r="E25" s="20" t="s">
        <v>167</v>
      </c>
      <c r="F25" s="23">
        <f t="shared" si="0"/>
        <v>42.857142857142861</v>
      </c>
    </row>
    <row r="26" spans="1:6" x14ac:dyDescent="0.25">
      <c r="A26" s="28">
        <v>25</v>
      </c>
      <c r="B26" s="26" t="s">
        <v>168</v>
      </c>
      <c r="C26" s="16" t="s">
        <v>4</v>
      </c>
      <c r="D26" s="16">
        <v>1993</v>
      </c>
      <c r="E26" s="20" t="s">
        <v>169</v>
      </c>
      <c r="F26" s="23">
        <f t="shared" si="0"/>
        <v>40.476190476190474</v>
      </c>
    </row>
    <row r="27" spans="1:6" x14ac:dyDescent="0.25">
      <c r="A27" s="28">
        <v>26</v>
      </c>
      <c r="B27" s="26" t="s">
        <v>170</v>
      </c>
      <c r="C27" s="16" t="s">
        <v>7</v>
      </c>
      <c r="D27" s="16">
        <v>2003</v>
      </c>
      <c r="E27" s="20"/>
      <c r="F27" s="23">
        <f t="shared" si="0"/>
        <v>38.095238095238095</v>
      </c>
    </row>
    <row r="28" spans="1:6" x14ac:dyDescent="0.25">
      <c r="A28" s="28">
        <v>27</v>
      </c>
      <c r="B28" s="26" t="s">
        <v>172</v>
      </c>
      <c r="C28" s="16" t="s">
        <v>171</v>
      </c>
      <c r="D28" s="16">
        <v>1978</v>
      </c>
      <c r="E28" s="20"/>
      <c r="F28" s="23">
        <f t="shared" si="0"/>
        <v>35.714285714285708</v>
      </c>
    </row>
    <row r="29" spans="1:6" x14ac:dyDescent="0.25">
      <c r="A29" s="28">
        <v>28</v>
      </c>
      <c r="B29" s="26" t="s">
        <v>174</v>
      </c>
      <c r="C29" s="16" t="s">
        <v>173</v>
      </c>
      <c r="D29" s="16">
        <v>1983</v>
      </c>
      <c r="E29" s="20" t="s">
        <v>175</v>
      </c>
      <c r="F29" s="23">
        <f t="shared" si="0"/>
        <v>33.333333333333336</v>
      </c>
    </row>
    <row r="30" spans="1:6" x14ac:dyDescent="0.25">
      <c r="A30" s="28">
        <v>29</v>
      </c>
      <c r="B30" s="26" t="s">
        <v>176</v>
      </c>
      <c r="C30" s="16" t="s">
        <v>33</v>
      </c>
      <c r="D30" s="16">
        <v>1986</v>
      </c>
      <c r="E30" s="20"/>
      <c r="F30" s="23">
        <f t="shared" si="0"/>
        <v>30.952380952380953</v>
      </c>
    </row>
    <row r="31" spans="1:6" x14ac:dyDescent="0.25">
      <c r="A31" s="28">
        <v>30</v>
      </c>
      <c r="B31" s="26" t="s">
        <v>177</v>
      </c>
      <c r="C31" s="16" t="s">
        <v>27</v>
      </c>
      <c r="D31" s="16">
        <v>1982</v>
      </c>
      <c r="E31" s="20"/>
      <c r="F31" s="23">
        <f t="shared" si="0"/>
        <v>28.571428571428569</v>
      </c>
    </row>
    <row r="32" spans="1:6" x14ac:dyDescent="0.25">
      <c r="A32" s="28">
        <v>31</v>
      </c>
      <c r="B32" s="26" t="s">
        <v>179</v>
      </c>
      <c r="C32" s="16" t="s">
        <v>178</v>
      </c>
      <c r="D32" s="16">
        <v>1972</v>
      </c>
      <c r="E32" s="20" t="s">
        <v>106</v>
      </c>
      <c r="F32" s="23">
        <f t="shared" si="0"/>
        <v>26.190476190476186</v>
      </c>
    </row>
    <row r="33" spans="1:6" x14ac:dyDescent="0.25">
      <c r="A33" s="28">
        <v>32</v>
      </c>
      <c r="B33" s="26" t="s">
        <v>180</v>
      </c>
      <c r="C33" s="16" t="s">
        <v>10</v>
      </c>
      <c r="D33" s="16">
        <v>1989</v>
      </c>
      <c r="E33" s="20"/>
      <c r="F33" s="23">
        <f t="shared" si="0"/>
        <v>23.809523809523814</v>
      </c>
    </row>
    <row r="34" spans="1:6" x14ac:dyDescent="0.25">
      <c r="A34" s="28">
        <v>33</v>
      </c>
      <c r="B34" s="26" t="s">
        <v>170</v>
      </c>
      <c r="C34" s="16" t="s">
        <v>24</v>
      </c>
      <c r="D34" s="16">
        <v>2005</v>
      </c>
      <c r="E34" s="20"/>
      <c r="F34" s="23">
        <f t="shared" si="0"/>
        <v>21.428571428571431</v>
      </c>
    </row>
    <row r="35" spans="1:6" x14ac:dyDescent="0.25">
      <c r="A35" s="28">
        <v>34</v>
      </c>
      <c r="B35" s="26" t="s">
        <v>182</v>
      </c>
      <c r="C35" s="16" t="s">
        <v>181</v>
      </c>
      <c r="D35" s="16">
        <v>1965</v>
      </c>
      <c r="E35" s="20" t="s">
        <v>183</v>
      </c>
      <c r="F35" s="23">
        <f t="shared" si="0"/>
        <v>19.047619047619047</v>
      </c>
    </row>
    <row r="36" spans="1:6" x14ac:dyDescent="0.25">
      <c r="A36" s="28">
        <v>35</v>
      </c>
      <c r="B36" s="26" t="s">
        <v>184</v>
      </c>
      <c r="C36" s="16" t="s">
        <v>171</v>
      </c>
      <c r="D36" s="16">
        <v>1984</v>
      </c>
      <c r="E36" s="20" t="s">
        <v>106</v>
      </c>
      <c r="F36" s="23">
        <f t="shared" si="0"/>
        <v>16.666666666666664</v>
      </c>
    </row>
    <row r="37" spans="1:6" x14ac:dyDescent="0.25">
      <c r="A37" s="28">
        <v>36</v>
      </c>
      <c r="B37" s="26" t="s">
        <v>110</v>
      </c>
      <c r="C37" s="16" t="s">
        <v>27</v>
      </c>
      <c r="D37" s="16">
        <v>1969</v>
      </c>
      <c r="E37" s="20" t="s">
        <v>185</v>
      </c>
      <c r="F37" s="23">
        <f t="shared" si="0"/>
        <v>14.28571428571429</v>
      </c>
    </row>
    <row r="38" spans="1:6" x14ac:dyDescent="0.25">
      <c r="A38" s="28">
        <v>37</v>
      </c>
      <c r="B38" s="26" t="s">
        <v>186</v>
      </c>
      <c r="C38" s="16" t="s">
        <v>108</v>
      </c>
      <c r="D38" s="16">
        <v>1993</v>
      </c>
      <c r="E38" s="20" t="s">
        <v>187</v>
      </c>
      <c r="F38" s="23">
        <f t="shared" si="0"/>
        <v>11.904761904761907</v>
      </c>
    </row>
    <row r="39" spans="1:6" x14ac:dyDescent="0.25">
      <c r="A39" s="28">
        <v>38</v>
      </c>
      <c r="B39" s="26" t="s">
        <v>188</v>
      </c>
      <c r="C39" s="16" t="s">
        <v>4</v>
      </c>
      <c r="D39" s="16">
        <v>1963</v>
      </c>
      <c r="E39" s="20" t="s">
        <v>106</v>
      </c>
      <c r="F39" s="23">
        <f t="shared" si="0"/>
        <v>9.5238095238095237</v>
      </c>
    </row>
    <row r="40" spans="1:6" x14ac:dyDescent="0.25">
      <c r="A40" s="28">
        <v>39</v>
      </c>
      <c r="B40" s="26" t="s">
        <v>189</v>
      </c>
      <c r="C40" s="16" t="s">
        <v>57</v>
      </c>
      <c r="D40" s="16">
        <v>1974</v>
      </c>
      <c r="E40" s="20" t="s">
        <v>190</v>
      </c>
      <c r="F40" s="23">
        <f t="shared" si="0"/>
        <v>7.1428571428571397</v>
      </c>
    </row>
    <row r="41" spans="1:6" x14ac:dyDescent="0.25">
      <c r="A41" s="28">
        <v>40</v>
      </c>
      <c r="B41" s="26" t="s">
        <v>192</v>
      </c>
      <c r="C41" s="16" t="s">
        <v>191</v>
      </c>
      <c r="D41" s="16">
        <v>1988</v>
      </c>
      <c r="E41" s="20" t="s">
        <v>193</v>
      </c>
      <c r="F41" s="23">
        <f t="shared" si="0"/>
        <v>4.7619047619047672</v>
      </c>
    </row>
    <row r="42" spans="1:6" x14ac:dyDescent="0.25">
      <c r="A42" s="28">
        <v>41</v>
      </c>
      <c r="B42" s="26" t="s">
        <v>168</v>
      </c>
      <c r="C42" s="16" t="s">
        <v>178</v>
      </c>
      <c r="D42" s="16">
        <v>1964</v>
      </c>
      <c r="E42" s="20" t="s">
        <v>194</v>
      </c>
      <c r="F42" s="23">
        <f t="shared" si="0"/>
        <v>2.3809523809523836</v>
      </c>
    </row>
    <row r="43" spans="1:6" ht="15.75" thickBot="1" x14ac:dyDescent="0.3">
      <c r="A43" s="29">
        <v>42</v>
      </c>
      <c r="B43" s="27" t="s">
        <v>195</v>
      </c>
      <c r="C43" s="18" t="s">
        <v>10</v>
      </c>
      <c r="D43" s="18">
        <v>1954</v>
      </c>
      <c r="E43" s="21" t="s">
        <v>106</v>
      </c>
      <c r="F43" s="24">
        <f t="shared" si="0"/>
        <v>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B546F-3A06-45EE-BCA9-3EC3C7B79316}">
  <sheetPr>
    <tabColor rgb="FF00B050"/>
  </sheetPr>
  <dimension ref="A1:F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  <row r="2" spans="1:6" x14ac:dyDescent="0.25">
      <c r="A2" s="28">
        <v>1</v>
      </c>
      <c r="B2" s="26" t="s">
        <v>197</v>
      </c>
      <c r="C2" s="16" t="s">
        <v>196</v>
      </c>
      <c r="D2" s="16">
        <v>1987</v>
      </c>
      <c r="E2" s="20" t="s">
        <v>138</v>
      </c>
      <c r="F2" s="23">
        <v>100</v>
      </c>
    </row>
    <row r="3" spans="1:6" x14ac:dyDescent="0.25">
      <c r="A3" s="28">
        <v>2</v>
      </c>
      <c r="B3" s="26" t="s">
        <v>199</v>
      </c>
      <c r="C3" s="16" t="s">
        <v>198</v>
      </c>
      <c r="D3" s="16">
        <v>1987</v>
      </c>
      <c r="E3" s="20" t="s">
        <v>106</v>
      </c>
      <c r="F3" s="23">
        <f>(1-A3/8)*100</f>
        <v>75</v>
      </c>
    </row>
    <row r="4" spans="1:6" x14ac:dyDescent="0.25">
      <c r="A4" s="28">
        <v>3</v>
      </c>
      <c r="B4" s="26" t="s">
        <v>201</v>
      </c>
      <c r="C4" s="16" t="s">
        <v>200</v>
      </c>
      <c r="D4" s="16">
        <v>1986</v>
      </c>
      <c r="E4" s="20" t="s">
        <v>106</v>
      </c>
      <c r="F4" s="23">
        <f t="shared" ref="F4:F9" si="0">(1-A4/8)*100</f>
        <v>62.5</v>
      </c>
    </row>
    <row r="5" spans="1:6" x14ac:dyDescent="0.25">
      <c r="A5" s="28">
        <v>4</v>
      </c>
      <c r="B5" s="26" t="s">
        <v>202</v>
      </c>
      <c r="C5" s="16" t="s">
        <v>185</v>
      </c>
      <c r="D5" s="16">
        <v>2005</v>
      </c>
      <c r="E5" s="20" t="s">
        <v>185</v>
      </c>
      <c r="F5" s="23">
        <f t="shared" si="0"/>
        <v>50</v>
      </c>
    </row>
    <row r="6" spans="1:6" x14ac:dyDescent="0.25">
      <c r="A6" s="28">
        <v>5</v>
      </c>
      <c r="B6" s="26" t="s">
        <v>204</v>
      </c>
      <c r="C6" s="16" t="s">
        <v>203</v>
      </c>
      <c r="D6" s="16">
        <v>1978</v>
      </c>
      <c r="E6" s="20" t="s">
        <v>205</v>
      </c>
      <c r="F6" s="23">
        <f t="shared" si="0"/>
        <v>37.5</v>
      </c>
    </row>
    <row r="7" spans="1:6" x14ac:dyDescent="0.25">
      <c r="A7" s="28">
        <v>6</v>
      </c>
      <c r="B7" s="26" t="s">
        <v>207</v>
      </c>
      <c r="C7" s="16" t="s">
        <v>206</v>
      </c>
      <c r="D7" s="16">
        <v>1955</v>
      </c>
      <c r="E7" s="20" t="s">
        <v>208</v>
      </c>
      <c r="F7" s="23">
        <f t="shared" si="0"/>
        <v>25</v>
      </c>
    </row>
    <row r="8" spans="1:6" x14ac:dyDescent="0.25">
      <c r="A8" s="28">
        <v>7</v>
      </c>
      <c r="B8" s="26" t="s">
        <v>210</v>
      </c>
      <c r="C8" s="16" t="s">
        <v>209</v>
      </c>
      <c r="D8" s="16">
        <v>1976</v>
      </c>
      <c r="E8" s="20" t="s">
        <v>190</v>
      </c>
      <c r="F8" s="23">
        <f t="shared" si="0"/>
        <v>12.5</v>
      </c>
    </row>
    <row r="9" spans="1:6" ht="15.75" thickBot="1" x14ac:dyDescent="0.3">
      <c r="A9" s="29">
        <v>8</v>
      </c>
      <c r="B9" s="27" t="s">
        <v>212</v>
      </c>
      <c r="C9" s="18" t="s">
        <v>211</v>
      </c>
      <c r="D9" s="18">
        <v>1999</v>
      </c>
      <c r="E9" s="21" t="s">
        <v>106</v>
      </c>
      <c r="F9" s="24">
        <f t="shared" si="0"/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B15A1-B756-4015-AD02-8777DBFF26FA}">
  <sheetPr>
    <tabColor rgb="FF00B050"/>
  </sheetPr>
  <dimension ref="A1:F3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  <row r="2" spans="1:6" x14ac:dyDescent="0.25">
      <c r="A2" s="28">
        <v>1</v>
      </c>
      <c r="B2" s="16" t="s">
        <v>0</v>
      </c>
      <c r="C2" s="26" t="s">
        <v>1</v>
      </c>
      <c r="D2" s="16">
        <v>1985</v>
      </c>
      <c r="E2" s="20" t="s">
        <v>2</v>
      </c>
      <c r="F2" s="23">
        <v>100</v>
      </c>
    </row>
    <row r="3" spans="1:6" x14ac:dyDescent="0.25">
      <c r="A3" s="28">
        <v>2</v>
      </c>
      <c r="B3" s="16" t="s">
        <v>234</v>
      </c>
      <c r="C3" s="26" t="s">
        <v>30</v>
      </c>
      <c r="D3" s="16">
        <v>1979</v>
      </c>
      <c r="E3" s="20" t="s">
        <v>63</v>
      </c>
      <c r="F3" s="23">
        <f>(1-A3/30)*100</f>
        <v>93.333333333333329</v>
      </c>
    </row>
    <row r="4" spans="1:6" x14ac:dyDescent="0.25">
      <c r="A4" s="28">
        <v>3</v>
      </c>
      <c r="B4" s="16" t="s">
        <v>23</v>
      </c>
      <c r="C4" s="26" t="s">
        <v>24</v>
      </c>
      <c r="D4" s="16">
        <v>1979</v>
      </c>
      <c r="E4" s="20" t="s">
        <v>63</v>
      </c>
      <c r="F4" s="23">
        <f t="shared" ref="F4:F31" si="0">(1-A4/30)*100</f>
        <v>90</v>
      </c>
    </row>
    <row r="5" spans="1:6" x14ac:dyDescent="0.25">
      <c r="A5" s="28">
        <v>4</v>
      </c>
      <c r="B5" s="16" t="s">
        <v>236</v>
      </c>
      <c r="C5" s="26" t="s">
        <v>235</v>
      </c>
      <c r="D5" s="16">
        <v>2022</v>
      </c>
      <c r="E5" s="20"/>
      <c r="F5" s="23">
        <f t="shared" si="0"/>
        <v>86.666666666666671</v>
      </c>
    </row>
    <row r="6" spans="1:6" x14ac:dyDescent="0.25">
      <c r="A6" s="28">
        <v>5</v>
      </c>
      <c r="B6" s="16" t="s">
        <v>19</v>
      </c>
      <c r="C6" s="26" t="s">
        <v>7</v>
      </c>
      <c r="D6" s="16">
        <v>1983</v>
      </c>
      <c r="E6" s="20" t="s">
        <v>20</v>
      </c>
      <c r="F6" s="23">
        <f t="shared" si="0"/>
        <v>83.333333333333343</v>
      </c>
    </row>
    <row r="7" spans="1:6" x14ac:dyDescent="0.25">
      <c r="A7" s="28">
        <v>6</v>
      </c>
      <c r="B7" s="16" t="s">
        <v>237</v>
      </c>
      <c r="C7" s="26" t="s">
        <v>4</v>
      </c>
      <c r="D7" s="16">
        <v>1994</v>
      </c>
      <c r="E7" s="20" t="s">
        <v>238</v>
      </c>
      <c r="F7" s="23">
        <f t="shared" si="0"/>
        <v>80</v>
      </c>
    </row>
    <row r="8" spans="1:6" x14ac:dyDescent="0.25">
      <c r="A8" s="28">
        <v>7</v>
      </c>
      <c r="B8" s="16" t="s">
        <v>26</v>
      </c>
      <c r="C8" s="26" t="s">
        <v>27</v>
      </c>
      <c r="D8" s="16">
        <v>1979</v>
      </c>
      <c r="E8" s="20" t="s">
        <v>239</v>
      </c>
      <c r="F8" s="23">
        <f t="shared" si="0"/>
        <v>76.666666666666657</v>
      </c>
    </row>
    <row r="9" spans="1:6" x14ac:dyDescent="0.25">
      <c r="A9" s="28">
        <v>8</v>
      </c>
      <c r="B9" s="16" t="s">
        <v>240</v>
      </c>
      <c r="C9" s="26" t="s">
        <v>105</v>
      </c>
      <c r="D9" s="16">
        <v>1993</v>
      </c>
      <c r="E9" s="20" t="s">
        <v>241</v>
      </c>
      <c r="F9" s="23">
        <f t="shared" si="0"/>
        <v>73.333333333333343</v>
      </c>
    </row>
    <row r="10" spans="1:6" x14ac:dyDescent="0.25">
      <c r="A10" s="28">
        <v>9</v>
      </c>
      <c r="B10" s="16" t="s">
        <v>243</v>
      </c>
      <c r="C10" s="26" t="s">
        <v>242</v>
      </c>
      <c r="D10" s="16">
        <v>2005</v>
      </c>
      <c r="E10" s="20" t="s">
        <v>244</v>
      </c>
      <c r="F10" s="23">
        <f t="shared" si="0"/>
        <v>70</v>
      </c>
    </row>
    <row r="11" spans="1:6" x14ac:dyDescent="0.25">
      <c r="A11" s="28">
        <v>10</v>
      </c>
      <c r="B11" s="16" t="s">
        <v>245</v>
      </c>
      <c r="C11" s="26" t="s">
        <v>242</v>
      </c>
      <c r="D11" s="16">
        <v>2005</v>
      </c>
      <c r="E11" s="20"/>
      <c r="F11" s="23">
        <f t="shared" si="0"/>
        <v>66.666666666666671</v>
      </c>
    </row>
    <row r="12" spans="1:6" x14ac:dyDescent="0.25">
      <c r="A12" s="28">
        <v>11</v>
      </c>
      <c r="B12" s="16" t="s">
        <v>246</v>
      </c>
      <c r="C12" s="26" t="s">
        <v>7</v>
      </c>
      <c r="D12" s="16">
        <v>1984</v>
      </c>
      <c r="E12" s="20" t="s">
        <v>247</v>
      </c>
      <c r="F12" s="23">
        <f t="shared" si="0"/>
        <v>63.333333333333329</v>
      </c>
    </row>
    <row r="13" spans="1:6" x14ac:dyDescent="0.25">
      <c r="A13" s="28">
        <v>12</v>
      </c>
      <c r="B13" s="16" t="s">
        <v>245</v>
      </c>
      <c r="C13" s="26" t="s">
        <v>171</v>
      </c>
      <c r="D13" s="16">
        <v>1973</v>
      </c>
      <c r="E13" s="20"/>
      <c r="F13" s="23">
        <f t="shared" si="0"/>
        <v>60</v>
      </c>
    </row>
    <row r="14" spans="1:6" x14ac:dyDescent="0.25">
      <c r="A14" s="28">
        <v>13</v>
      </c>
      <c r="B14" s="16" t="s">
        <v>249</v>
      </c>
      <c r="C14" s="26" t="s">
        <v>248</v>
      </c>
      <c r="D14" s="16">
        <v>1964</v>
      </c>
      <c r="E14" s="20" t="s">
        <v>63</v>
      </c>
      <c r="F14" s="23">
        <f t="shared" si="0"/>
        <v>56.666666666666664</v>
      </c>
    </row>
    <row r="15" spans="1:6" x14ac:dyDescent="0.25">
      <c r="A15" s="28">
        <v>14</v>
      </c>
      <c r="B15" s="16" t="s">
        <v>250</v>
      </c>
      <c r="C15" s="26" t="s">
        <v>116</v>
      </c>
      <c r="D15" s="16">
        <v>1959</v>
      </c>
      <c r="E15" s="20" t="s">
        <v>63</v>
      </c>
      <c r="F15" s="23">
        <f t="shared" si="0"/>
        <v>53.333333333333336</v>
      </c>
    </row>
    <row r="16" spans="1:6" x14ac:dyDescent="0.25">
      <c r="A16" s="28">
        <v>15</v>
      </c>
      <c r="B16" s="16" t="s">
        <v>252</v>
      </c>
      <c r="C16" s="26" t="s">
        <v>251</v>
      </c>
      <c r="D16" s="16">
        <v>1973</v>
      </c>
      <c r="E16" s="20" t="s">
        <v>253</v>
      </c>
      <c r="F16" s="23">
        <f t="shared" si="0"/>
        <v>50</v>
      </c>
    </row>
    <row r="17" spans="1:6" x14ac:dyDescent="0.25">
      <c r="A17" s="28">
        <v>16</v>
      </c>
      <c r="B17" s="16" t="s">
        <v>254</v>
      </c>
      <c r="C17" s="26" t="s">
        <v>4</v>
      </c>
      <c r="D17" s="16">
        <v>1953</v>
      </c>
      <c r="E17" s="20" t="s">
        <v>255</v>
      </c>
      <c r="F17" s="23">
        <f t="shared" si="0"/>
        <v>46.666666666666664</v>
      </c>
    </row>
    <row r="18" spans="1:6" x14ac:dyDescent="0.25">
      <c r="A18" s="28">
        <v>17</v>
      </c>
      <c r="B18" s="16" t="s">
        <v>86</v>
      </c>
      <c r="C18" s="26" t="s">
        <v>87</v>
      </c>
      <c r="D18" s="16">
        <v>1971</v>
      </c>
      <c r="E18" s="20" t="s">
        <v>14</v>
      </c>
      <c r="F18" s="23">
        <f t="shared" si="0"/>
        <v>43.333333333333336</v>
      </c>
    </row>
    <row r="19" spans="1:6" x14ac:dyDescent="0.25">
      <c r="A19" s="28">
        <v>18</v>
      </c>
      <c r="B19" s="16" t="s">
        <v>257</v>
      </c>
      <c r="C19" s="26" t="s">
        <v>256</v>
      </c>
      <c r="D19" s="16">
        <v>1969</v>
      </c>
      <c r="E19" s="20" t="s">
        <v>258</v>
      </c>
      <c r="F19" s="23">
        <f t="shared" si="0"/>
        <v>40</v>
      </c>
    </row>
    <row r="20" spans="1:6" x14ac:dyDescent="0.25">
      <c r="A20" s="28">
        <v>19</v>
      </c>
      <c r="B20" s="16" t="s">
        <v>259</v>
      </c>
      <c r="C20" s="26" t="s">
        <v>105</v>
      </c>
      <c r="D20" s="16">
        <v>1974</v>
      </c>
      <c r="E20" s="20" t="s">
        <v>63</v>
      </c>
      <c r="F20" s="23">
        <f t="shared" si="0"/>
        <v>36.666666666666671</v>
      </c>
    </row>
    <row r="21" spans="1:6" x14ac:dyDescent="0.25">
      <c r="A21" s="28">
        <v>20</v>
      </c>
      <c r="B21" s="16" t="s">
        <v>260</v>
      </c>
      <c r="C21" s="26" t="s">
        <v>60</v>
      </c>
      <c r="D21" s="16">
        <v>1963</v>
      </c>
      <c r="E21" s="20"/>
      <c r="F21" s="23">
        <f t="shared" si="0"/>
        <v>33.333333333333336</v>
      </c>
    </row>
    <row r="22" spans="1:6" x14ac:dyDescent="0.25">
      <c r="A22" s="28">
        <v>21</v>
      </c>
      <c r="B22" s="16" t="s">
        <v>261</v>
      </c>
      <c r="C22" s="26" t="s">
        <v>27</v>
      </c>
      <c r="D22" s="16">
        <v>1994</v>
      </c>
      <c r="E22" s="20"/>
      <c r="F22" s="23">
        <f t="shared" si="0"/>
        <v>30.000000000000004</v>
      </c>
    </row>
    <row r="23" spans="1:6" x14ac:dyDescent="0.25">
      <c r="A23" s="28">
        <v>22</v>
      </c>
      <c r="B23" s="16" t="s">
        <v>263</v>
      </c>
      <c r="C23" s="26" t="s">
        <v>262</v>
      </c>
      <c r="D23" s="16">
        <v>1994</v>
      </c>
      <c r="E23" s="20"/>
      <c r="F23" s="23">
        <f t="shared" si="0"/>
        <v>26.666666666666671</v>
      </c>
    </row>
    <row r="24" spans="1:6" x14ac:dyDescent="0.25">
      <c r="A24" s="28">
        <v>23</v>
      </c>
      <c r="B24" s="16" t="s">
        <v>264</v>
      </c>
      <c r="C24" s="26" t="s">
        <v>4</v>
      </c>
      <c r="D24" s="16">
        <v>1997</v>
      </c>
      <c r="E24" s="20"/>
      <c r="F24" s="23">
        <f t="shared" si="0"/>
        <v>23.333333333333329</v>
      </c>
    </row>
    <row r="25" spans="1:6" x14ac:dyDescent="0.25">
      <c r="A25" s="28">
        <v>24</v>
      </c>
      <c r="B25" s="16" t="s">
        <v>265</v>
      </c>
      <c r="C25" s="26" t="s">
        <v>242</v>
      </c>
      <c r="D25" s="16">
        <v>2010</v>
      </c>
      <c r="E25" s="20" t="s">
        <v>233</v>
      </c>
      <c r="F25" s="23">
        <f t="shared" si="0"/>
        <v>19.999999999999996</v>
      </c>
    </row>
    <row r="26" spans="1:6" x14ac:dyDescent="0.25">
      <c r="A26" s="28">
        <v>25</v>
      </c>
      <c r="B26" s="16" t="s">
        <v>266</v>
      </c>
      <c r="C26" s="26" t="s">
        <v>62</v>
      </c>
      <c r="D26" s="16">
        <v>1984</v>
      </c>
      <c r="E26" s="20" t="s">
        <v>225</v>
      </c>
      <c r="F26" s="23">
        <f t="shared" si="0"/>
        <v>16.666666666666664</v>
      </c>
    </row>
    <row r="27" spans="1:6" x14ac:dyDescent="0.25">
      <c r="A27" s="28">
        <v>26</v>
      </c>
      <c r="B27" s="16" t="s">
        <v>267</v>
      </c>
      <c r="C27" s="26" t="s">
        <v>108</v>
      </c>
      <c r="D27" s="16">
        <v>1989</v>
      </c>
      <c r="E27" s="20" t="s">
        <v>63</v>
      </c>
      <c r="F27" s="23">
        <f t="shared" si="0"/>
        <v>13.33333333333333</v>
      </c>
    </row>
    <row r="28" spans="1:6" x14ac:dyDescent="0.25">
      <c r="A28" s="28">
        <v>27</v>
      </c>
      <c r="B28" s="16" t="s">
        <v>268</v>
      </c>
      <c r="C28" s="26" t="s">
        <v>30</v>
      </c>
      <c r="D28" s="16">
        <v>1993</v>
      </c>
      <c r="E28" s="20" t="s">
        <v>269</v>
      </c>
      <c r="F28" s="23">
        <f t="shared" si="0"/>
        <v>9.9999999999999982</v>
      </c>
    </row>
    <row r="29" spans="1:6" x14ac:dyDescent="0.25">
      <c r="A29" s="28">
        <v>28</v>
      </c>
      <c r="B29" s="16" t="s">
        <v>270</v>
      </c>
      <c r="C29" s="26" t="s">
        <v>54</v>
      </c>
      <c r="D29" s="16">
        <v>1965</v>
      </c>
      <c r="E29" s="20" t="s">
        <v>271</v>
      </c>
      <c r="F29" s="23">
        <f t="shared" si="0"/>
        <v>6.6666666666666652</v>
      </c>
    </row>
    <row r="30" spans="1:6" x14ac:dyDescent="0.25">
      <c r="A30" s="28">
        <v>29</v>
      </c>
      <c r="B30" s="16" t="s">
        <v>12</v>
      </c>
      <c r="C30" s="26" t="s">
        <v>7</v>
      </c>
      <c r="D30" s="16">
        <v>1980</v>
      </c>
      <c r="E30" s="20" t="s">
        <v>14</v>
      </c>
      <c r="F30" s="23">
        <f t="shared" si="0"/>
        <v>3.3333333333333326</v>
      </c>
    </row>
    <row r="31" spans="1:6" ht="15.75" thickBot="1" x14ac:dyDescent="0.3">
      <c r="A31" s="29">
        <v>30</v>
      </c>
      <c r="B31" s="18" t="s">
        <v>12</v>
      </c>
      <c r="C31" s="27" t="s">
        <v>272</v>
      </c>
      <c r="D31" s="18">
        <v>2010</v>
      </c>
      <c r="E31" s="21" t="s">
        <v>14</v>
      </c>
      <c r="F31" s="24">
        <f t="shared" si="0"/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A40D-7A6E-4C8D-AA66-C07DC4E8DD44}">
  <sheetPr>
    <tabColor rgb="FF00B050"/>
  </sheetPr>
  <dimension ref="A1:F1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  <row r="2" spans="1:6" x14ac:dyDescent="0.25">
      <c r="A2" s="28">
        <v>1</v>
      </c>
      <c r="B2" s="26" t="s">
        <v>214</v>
      </c>
      <c r="C2" s="16" t="s">
        <v>213</v>
      </c>
      <c r="D2" s="16">
        <v>1971</v>
      </c>
      <c r="E2" s="20" t="s">
        <v>215</v>
      </c>
      <c r="F2" s="23">
        <v>100</v>
      </c>
    </row>
    <row r="3" spans="1:6" x14ac:dyDescent="0.25">
      <c r="A3" s="28">
        <v>2</v>
      </c>
      <c r="B3" s="26" t="s">
        <v>217</v>
      </c>
      <c r="C3" s="16" t="s">
        <v>216</v>
      </c>
      <c r="D3" s="16">
        <v>1962</v>
      </c>
      <c r="E3" s="20" t="s">
        <v>63</v>
      </c>
      <c r="F3" s="23">
        <f>(1-A3/9)*100</f>
        <v>77.777777777777786</v>
      </c>
    </row>
    <row r="4" spans="1:6" x14ac:dyDescent="0.25">
      <c r="A4" s="28">
        <v>3</v>
      </c>
      <c r="B4" s="26" t="s">
        <v>98</v>
      </c>
      <c r="C4" s="16" t="s">
        <v>99</v>
      </c>
      <c r="D4" s="16">
        <v>1989</v>
      </c>
      <c r="E4" s="20" t="s">
        <v>218</v>
      </c>
      <c r="F4" s="23">
        <f t="shared" ref="F4:F10" si="0">(1-A4/9)*100</f>
        <v>66.666666666666671</v>
      </c>
    </row>
    <row r="5" spans="1:6" x14ac:dyDescent="0.25">
      <c r="A5" s="28">
        <v>4</v>
      </c>
      <c r="B5" s="26" t="s">
        <v>220</v>
      </c>
      <c r="C5" s="16" t="s">
        <v>219</v>
      </c>
      <c r="D5" s="16">
        <v>2001</v>
      </c>
      <c r="E5" s="20" t="s">
        <v>63</v>
      </c>
      <c r="F5" s="23">
        <f t="shared" si="0"/>
        <v>55.555555555555557</v>
      </c>
    </row>
    <row r="6" spans="1:6" x14ac:dyDescent="0.25">
      <c r="A6" s="28">
        <v>5</v>
      </c>
      <c r="B6" s="26" t="s">
        <v>222</v>
      </c>
      <c r="C6" s="16" t="s">
        <v>221</v>
      </c>
      <c r="D6" s="16">
        <v>1978</v>
      </c>
      <c r="E6" s="20"/>
      <c r="F6" s="23">
        <f t="shared" si="0"/>
        <v>44.444444444444443</v>
      </c>
    </row>
    <row r="7" spans="1:6" x14ac:dyDescent="0.25">
      <c r="A7" s="28">
        <v>6</v>
      </c>
      <c r="B7" s="26" t="s">
        <v>224</v>
      </c>
      <c r="C7" s="16" t="s">
        <v>223</v>
      </c>
      <c r="D7" s="16">
        <v>2007</v>
      </c>
      <c r="E7" s="20" t="s">
        <v>225</v>
      </c>
      <c r="F7" s="23">
        <f t="shared" si="0"/>
        <v>33.333333333333336</v>
      </c>
    </row>
    <row r="8" spans="1:6" x14ac:dyDescent="0.25">
      <c r="A8" s="28">
        <v>7</v>
      </c>
      <c r="B8" s="26" t="s">
        <v>227</v>
      </c>
      <c r="C8" s="16" t="s">
        <v>226</v>
      </c>
      <c r="D8" s="16">
        <v>1975</v>
      </c>
      <c r="E8" s="20" t="s">
        <v>228</v>
      </c>
      <c r="F8" s="23">
        <f t="shared" si="0"/>
        <v>22.222222222222221</v>
      </c>
    </row>
    <row r="9" spans="1:6" x14ac:dyDescent="0.25">
      <c r="A9" s="28">
        <v>8</v>
      </c>
      <c r="B9" s="26" t="s">
        <v>230</v>
      </c>
      <c r="C9" s="16" t="s">
        <v>229</v>
      </c>
      <c r="D9" s="16">
        <v>1975</v>
      </c>
      <c r="E9" s="20" t="s">
        <v>63</v>
      </c>
      <c r="F9" s="23">
        <f t="shared" si="0"/>
        <v>11.111111111111116</v>
      </c>
    </row>
    <row r="10" spans="1:6" ht="15.75" thickBot="1" x14ac:dyDescent="0.3">
      <c r="A10" s="29">
        <v>9</v>
      </c>
      <c r="B10" s="27" t="s">
        <v>232</v>
      </c>
      <c r="C10" s="18" t="s">
        <v>231</v>
      </c>
      <c r="D10" s="18">
        <v>1983</v>
      </c>
      <c r="E10" s="21" t="s">
        <v>233</v>
      </c>
      <c r="F10" s="24">
        <f t="shared" si="0"/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F98F7-8E9B-42BC-BD55-594382674633}">
  <sheetPr>
    <tabColor rgb="FFFFFF00"/>
  </sheetPr>
  <dimension ref="A1:F1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15" customWidth="1"/>
    <col min="3" max="3" width="13.42578125" customWidth="1"/>
    <col min="5" max="5" width="44.42578125" customWidth="1"/>
    <col min="6" max="6" width="11.85546875" customWidth="1"/>
  </cols>
  <sheetData>
    <row r="1" spans="1:6" ht="15.75" thickBot="1" x14ac:dyDescent="0.3">
      <c r="A1" s="30" t="s">
        <v>118</v>
      </c>
      <c r="B1" s="31" t="s">
        <v>122</v>
      </c>
      <c r="C1" s="32" t="s">
        <v>119</v>
      </c>
      <c r="D1" s="32" t="s">
        <v>120</v>
      </c>
      <c r="E1" s="33" t="s">
        <v>123</v>
      </c>
      <c r="F1" s="30" t="s">
        <v>121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Celkem-M</vt:lpstr>
      <vt:lpstr>Celkem-Ž</vt:lpstr>
      <vt:lpstr>VP-M</vt:lpstr>
      <vt:lpstr>VP-Ž</vt:lpstr>
      <vt:lpstr>HB(H)-M</vt:lpstr>
      <vt:lpstr>HB(H)-Ž</vt:lpstr>
      <vt:lpstr>HB(P)-M</vt:lpstr>
      <vt:lpstr>HB(P)-Ž</vt:lpstr>
      <vt:lpstr>HD-M</vt:lpstr>
      <vt:lpstr>HD-Ž</vt:lpstr>
      <vt:lpstr>OH-M</vt:lpstr>
      <vt:lpstr>OH-Ž</vt:lpstr>
      <vt:lpstr>SK-M</vt:lpstr>
      <vt:lpstr>SK-Ž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kaplan;Petr Hochman</dc:creator>
  <cp:lastModifiedBy>ph7</cp:lastModifiedBy>
  <cp:lastPrinted>2022-07-13T17:09:13Z</cp:lastPrinted>
  <dcterms:created xsi:type="dcterms:W3CDTF">2022-05-05T05:53:37Z</dcterms:created>
  <dcterms:modified xsi:type="dcterms:W3CDTF">2022-07-13T17:11:22Z</dcterms:modified>
</cp:coreProperties>
</file>